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</sheets>
  <definedNames>
    <definedName name="Z_15A9633A_3C3D_4AC0_817D_A34B7298F1A3_.wvu.Cols" localSheetId="0" hidden="1">'Tabelle1'!$W:$W</definedName>
  </definedNames>
  <calcPr fullCalcOnLoad="1"/>
</workbook>
</file>

<file path=xl/sharedStrings.xml><?xml version="1.0" encoding="utf-8"?>
<sst xmlns="http://schemas.openxmlformats.org/spreadsheetml/2006/main" count="107" uniqueCount="65">
  <si>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</si>
  <si>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</si>
  <si>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</si>
  <si>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</si>
  <si>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</si>
  <si>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</si>
  <si>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</si>
  <si>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</si>
  <si>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</si>
  <si>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</si>
  <si>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</si>
  <si>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</si>
  <si>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</si>
  <si>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</si>
  <si>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</si>
  <si>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</si>
  <si>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</si>
  <si>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</si>
  <si>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</si>
  <si>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</si>
  <si>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</si>
  <si>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</si>
  <si>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</si>
  <si>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Punkte</t>
  </si>
  <si>
    <t>Tore</t>
  </si>
  <si>
    <t>Rang</t>
  </si>
  <si>
    <t>Spiel 7</t>
  </si>
  <si>
    <t>Spiel 8</t>
  </si>
  <si>
    <t>Team 5</t>
  </si>
  <si>
    <t>Spiel 9</t>
  </si>
  <si>
    <t>Spiel 10</t>
  </si>
  <si>
    <t>4. Spiel</t>
  </si>
  <si>
    <t>Team 6</t>
  </si>
  <si>
    <t>Spiel 11</t>
  </si>
  <si>
    <t>Spiel 12</t>
  </si>
  <si>
    <t>Spiel 13</t>
  </si>
  <si>
    <t>5. Spiel</t>
  </si>
  <si>
    <t>Spiel 14</t>
  </si>
  <si>
    <t>Spiel 15</t>
  </si>
  <si>
    <t>Spiel</t>
  </si>
  <si>
    <t>4m Schießen</t>
  </si>
  <si>
    <t>Entscheidungsspiel  / 4m Schießen:</t>
  </si>
  <si>
    <t>Veranstalter:</t>
  </si>
  <si>
    <t>Zeitnehmer:</t>
  </si>
  <si>
    <t>Mannschaft:</t>
  </si>
  <si>
    <t>Kommissär:</t>
  </si>
  <si>
    <t>Vorkommnisse:</t>
  </si>
  <si>
    <t>Gernot Fontain</t>
  </si>
  <si>
    <t>Sulz 1</t>
  </si>
  <si>
    <t>Greussing Mario / Bachmann Kevin</t>
  </si>
  <si>
    <t>Sulz 2</t>
  </si>
  <si>
    <t>Vogt Moritz / Hartmann Philipp</t>
  </si>
  <si>
    <t>Neuhausen</t>
  </si>
  <si>
    <t>Stoos Stefan / Von Ow Patrick</t>
  </si>
  <si>
    <t>St. Gallen</t>
  </si>
  <si>
    <t>Bormann Falk / Schnetzer Hansjürg</t>
  </si>
  <si>
    <t>Eberstadt</t>
  </si>
  <si>
    <t>Hofmann Ralph / Kraume Moritz</t>
  </si>
  <si>
    <t>Mosnang</t>
  </si>
  <si>
    <t>Schönenberger Pascal / Signer Ueli</t>
  </si>
  <si>
    <t>Int. Turnier</t>
  </si>
  <si>
    <t>ÖAMTC RV Sulz</t>
  </si>
  <si>
    <t>Turnhalle Volksschule Sulz</t>
  </si>
  <si>
    <t>Elite 2</t>
  </si>
  <si>
    <t xml:space="preserve">18.30 Uhr  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</si>
</sst>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8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8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2" xfId="0" applyNumberFormat="1" applyFont="1" applyFill="1" applyBorder="1" applyAlignment="1">
      <alignment horizontal="center"/>
    </xf>
    <xf numFmtId="0" fontId="5" fillId="38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7" borderId="12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7" borderId="12" xfId="0" applyNumberFormat="1" applyFont="1" applyFill="1" applyBorder="1" applyAlignment="1">
      <alignment horizontal="left"/>
    </xf>
    <xf numFmtId="0" fontId="4" fillId="37" borderId="1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7" borderId="12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icoh.com/" TargetMode="External" /><Relationship Id="rId3" Type="http://schemas.openxmlformats.org/officeDocument/2006/relationships/hyperlink" Target="http://www.ricoh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66675</xdr:rowOff>
    </xdr:from>
    <xdr:to>
      <xdr:col>10</xdr:col>
      <xdr:colOff>114300</xdr:colOff>
      <xdr:row>4</xdr:row>
      <xdr:rowOff>57150</xdr:rowOff>
    </xdr:to>
    <xdr:pic>
      <xdr:nvPicPr>
        <xdr:cNvPr id="1" name="Picture 14" descr="RICOH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66675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D42"/>
  <sheetViews>
    <sheetView tabSelected="1" zoomScalePageLayoutView="0" workbookViewId="0" topLeftCell="A1">
      <selection activeCell="AG11" sqref="AG11"/>
    </sheetView>
  </sheetViews>
  <sheetFormatPr defaultColWidth="11.421875" defaultRowHeight="12.75"/>
  <cols>
    <col min="1" max="1" width="12.7109375" style="0" customWidth="1"/>
    <col min="2" max="2" width="13.7109375" style="3" customWidth="1"/>
    <col min="3" max="3" width="2.7109375" style="1" customWidth="1"/>
    <col min="4" max="4" width="13.7109375" style="0" customWidth="1"/>
    <col min="5" max="5" width="7.7109375" style="2" customWidth="1"/>
    <col min="6" max="6" width="2.7109375" style="2" customWidth="1"/>
    <col min="7" max="7" width="7.7109375" style="2" customWidth="1"/>
    <col min="8" max="8" width="2.7109375" style="0" customWidth="1"/>
    <col min="9" max="9" width="13.7109375" style="0" customWidth="1"/>
    <col min="10" max="22" width="3.28125" style="0" customWidth="1"/>
    <col min="23" max="23" width="3.140625" style="0" hidden="1" customWidth="1"/>
    <col min="24" max="26" width="3.28125" style="0" customWidth="1"/>
    <col min="27" max="27" width="6.00390625" style="0" customWidth="1"/>
    <col min="28" max="28" width="0.13671875" style="0" hidden="1" customWidth="1"/>
    <col min="29" max="29" width="3.28125" style="0" customWidth="1"/>
    <col min="30" max="30" width="2.8515625" style="0" customWidth="1"/>
  </cols>
  <sheetData>
    <row r="1" ht="12.75"/>
    <row r="2" ht="12.75"/>
    <row r="3" ht="12.75"/>
    <row r="4" ht="12.75"/>
    <row r="5" ht="12.75"/>
    <row r="7" spans="1:30" ht="15" customHeight="1">
      <c r="A7" s="23"/>
      <c r="B7" s="65"/>
      <c r="C7" s="66"/>
      <c r="D7" s="66"/>
      <c r="E7" s="66"/>
      <c r="F7" s="66"/>
      <c r="G7" s="66"/>
      <c r="H7" s="75"/>
      <c r="I7" s="35" t="s">
        <v>44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36"/>
      <c r="Y7" s="35" t="s">
        <v>23</v>
      </c>
      <c r="Z7" s="36"/>
      <c r="AA7" s="37" t="s">
        <v>24</v>
      </c>
      <c r="AB7" s="38"/>
      <c r="AC7" s="35" t="s">
        <v>25</v>
      </c>
      <c r="AD7" s="36"/>
    </row>
    <row r="8" spans="1:30" ht="15" customHeight="1">
      <c r="A8" s="20" t="s">
        <v>13</v>
      </c>
      <c r="B8" s="67" t="s">
        <v>60</v>
      </c>
      <c r="C8" s="67"/>
      <c r="D8" s="67"/>
      <c r="E8" s="67"/>
      <c r="F8" s="67"/>
      <c r="G8" s="67"/>
      <c r="H8" s="75"/>
      <c r="I8" s="16" t="s">
        <v>48</v>
      </c>
      <c r="J8" s="72" t="s">
        <v>49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26">
        <f aca="true" t="shared" si="0" ref="Y8:Y13">IF(AA16="","",AA16)</f>
      </c>
      <c r="Z8" s="27"/>
      <c r="AA8" s="28">
        <f>IF(J31="","",J31)</f>
      </c>
      <c r="AB8" s="29"/>
      <c r="AC8" s="26"/>
      <c r="AD8" s="27"/>
    </row>
    <row r="9" spans="1:30" ht="15" customHeight="1">
      <c r="A9" s="20" t="s">
        <v>42</v>
      </c>
      <c r="B9" s="68" t="s">
        <v>61</v>
      </c>
      <c r="C9" s="69"/>
      <c r="D9" s="69"/>
      <c r="E9" s="69"/>
      <c r="F9" s="69"/>
      <c r="G9" s="70"/>
      <c r="H9" s="75"/>
      <c r="I9" s="16" t="s">
        <v>56</v>
      </c>
      <c r="J9" s="72" t="s">
        <v>57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26">
        <f t="shared" si="0"/>
      </c>
      <c r="Z9" s="27"/>
      <c r="AA9" s="28">
        <f>IF(N31="","",L31)</f>
      </c>
      <c r="AB9" s="29"/>
      <c r="AC9" s="26"/>
      <c r="AD9" s="27"/>
    </row>
    <row r="10" spans="1:30" ht="15" customHeight="1">
      <c r="A10" s="20" t="s">
        <v>0</v>
      </c>
      <c r="B10" s="67" t="s">
        <v>62</v>
      </c>
      <c r="C10" s="67"/>
      <c r="D10" s="67"/>
      <c r="E10" s="67"/>
      <c r="F10" s="67"/>
      <c r="G10" s="67"/>
      <c r="H10" s="75"/>
      <c r="I10" s="17" t="s">
        <v>54</v>
      </c>
      <c r="J10" s="72" t="s">
        <v>55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  <c r="Y10" s="26">
        <f t="shared" si="0"/>
      </c>
      <c r="Z10" s="27"/>
      <c r="AA10" s="28">
        <f>IF(N31="","",N31)</f>
      </c>
      <c r="AB10" s="29"/>
      <c r="AC10" s="26"/>
      <c r="AD10" s="27"/>
    </row>
    <row r="11" spans="1:30" ht="15" customHeight="1">
      <c r="A11" s="20" t="s">
        <v>1</v>
      </c>
      <c r="B11" s="77">
        <v>41453</v>
      </c>
      <c r="C11" s="67"/>
      <c r="D11" s="67"/>
      <c r="E11" s="67"/>
      <c r="F11" s="67"/>
      <c r="G11" s="67"/>
      <c r="H11" s="75"/>
      <c r="I11" s="17" t="s">
        <v>58</v>
      </c>
      <c r="J11" s="72" t="s">
        <v>59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  <c r="Y11" s="26">
        <f t="shared" si="0"/>
      </c>
      <c r="Z11" s="27"/>
      <c r="AA11" s="28">
        <f>IF(P31="","",P31)</f>
      </c>
      <c r="AB11" s="29"/>
      <c r="AC11" s="26"/>
      <c r="AD11" s="27"/>
    </row>
    <row r="12" spans="1:30" ht="15" customHeight="1">
      <c r="A12" s="20" t="s">
        <v>12</v>
      </c>
      <c r="B12" s="67" t="s">
        <v>64</v>
      </c>
      <c r="C12" s="67"/>
      <c r="D12" s="67"/>
      <c r="E12" s="67"/>
      <c r="F12" s="67"/>
      <c r="G12" s="67"/>
      <c r="H12" s="75"/>
      <c r="I12" s="16" t="s">
        <v>52</v>
      </c>
      <c r="J12" s="72" t="s">
        <v>53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  <c r="Y12" s="26">
        <f t="shared" si="0"/>
      </c>
      <c r="Z12" s="27"/>
      <c r="AA12" s="28">
        <f>IF(R31="","",R31)</f>
      </c>
      <c r="AB12" s="29"/>
      <c r="AC12" s="26"/>
      <c r="AD12" s="27"/>
    </row>
    <row r="13" spans="1:30" ht="15" customHeight="1">
      <c r="A13" s="20" t="s">
        <v>2</v>
      </c>
      <c r="B13" s="67" t="s">
        <v>63</v>
      </c>
      <c r="C13" s="67"/>
      <c r="D13" s="67"/>
      <c r="E13" s="67"/>
      <c r="F13" s="67"/>
      <c r="G13" s="67"/>
      <c r="H13" s="75"/>
      <c r="I13" s="16" t="s">
        <v>50</v>
      </c>
      <c r="J13" s="72" t="s">
        <v>51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  <c r="Y13" s="26">
        <f t="shared" si="0"/>
      </c>
      <c r="Z13" s="27"/>
      <c r="AA13" s="28">
        <f>IF(T31="","",T31)</f>
      </c>
      <c r="AB13" s="29"/>
      <c r="AC13" s="26"/>
      <c r="AD13" s="27"/>
    </row>
    <row r="14" spans="1:30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0" ht="15" customHeight="1">
      <c r="A15" s="8"/>
      <c r="B15" s="7" t="s">
        <v>3</v>
      </c>
      <c r="C15" s="6" t="s">
        <v>4</v>
      </c>
      <c r="D15" s="7" t="s">
        <v>3</v>
      </c>
      <c r="E15" s="63"/>
      <c r="F15" s="49"/>
      <c r="G15" s="49"/>
      <c r="H15" s="64"/>
      <c r="I15" s="21" t="s">
        <v>3</v>
      </c>
      <c r="J15" s="4">
        <v>1</v>
      </c>
      <c r="K15" s="4">
        <v>2</v>
      </c>
      <c r="L15" s="4">
        <v>3</v>
      </c>
      <c r="M15" s="4">
        <v>4</v>
      </c>
      <c r="N15" s="4">
        <v>5</v>
      </c>
      <c r="O15" s="4">
        <v>6</v>
      </c>
      <c r="P15" s="4">
        <v>7</v>
      </c>
      <c r="Q15" s="4">
        <v>8</v>
      </c>
      <c r="R15" s="4">
        <v>9</v>
      </c>
      <c r="S15" s="4">
        <v>10</v>
      </c>
      <c r="T15" s="4">
        <v>11</v>
      </c>
      <c r="U15" s="4">
        <v>12</v>
      </c>
      <c r="V15" s="4">
        <v>13</v>
      </c>
      <c r="W15" s="4">
        <v>14</v>
      </c>
      <c r="X15" s="4">
        <v>14</v>
      </c>
      <c r="Y15" s="4">
        <v>15</v>
      </c>
      <c r="Z15" s="54" t="s">
        <v>23</v>
      </c>
      <c r="AA15" s="55"/>
      <c r="AB15" s="56"/>
      <c r="AC15" s="60"/>
      <c r="AD15" s="61"/>
    </row>
    <row r="16" spans="1:30" ht="15" customHeight="1">
      <c r="A16" s="19" t="s">
        <v>5</v>
      </c>
      <c r="B16" s="10" t="str">
        <f>IF(I8="","",I8)</f>
        <v>Sulz 1</v>
      </c>
      <c r="C16" s="7" t="s">
        <v>6</v>
      </c>
      <c r="D16" s="24" t="str">
        <f>IF(I13="","",I13)</f>
        <v>Sulz 2</v>
      </c>
      <c r="E16" s="7"/>
      <c r="F16" s="7" t="s">
        <v>6</v>
      </c>
      <c r="G16" s="15"/>
      <c r="H16" s="53"/>
      <c r="I16" s="11" t="str">
        <f aca="true" t="shared" si="1" ref="I16:I21">IF(I8="","",I8)</f>
        <v>Sulz 1</v>
      </c>
      <c r="J16" s="13">
        <f>IF(E16="","",IF(E16&gt;G16,3,IF(E16&lt;G16,0,1)))</f>
      </c>
      <c r="K16" s="14"/>
      <c r="L16" s="14"/>
      <c r="M16" s="13">
        <f>IF(E19="","",IF(E19&gt;G19,3,IF(E19&lt;G19,0,1)))</f>
      </c>
      <c r="N16" s="14"/>
      <c r="O16" s="14"/>
      <c r="P16" s="14"/>
      <c r="Q16" s="13">
        <f>IF(E23="","",IF(E23&gt;G23,3,IF(E23&lt;G23,0,1)))</f>
      </c>
      <c r="R16" s="14"/>
      <c r="S16" s="14"/>
      <c r="T16" s="14"/>
      <c r="U16" s="13">
        <f>IF(E27="","",IF(E27&gt;G27,3,IF(E27&lt;G27,0,1)))</f>
      </c>
      <c r="V16" s="14"/>
      <c r="W16" s="14"/>
      <c r="X16" s="14"/>
      <c r="Y16" s="13">
        <f>IF(E30="","",IF(E30&gt;G30,3,IF(E30&lt;G30,0,1)))</f>
      </c>
      <c r="Z16" s="14"/>
      <c r="AA16" s="42">
        <f>IF(J16="","",SUM(J16:Y16))</f>
      </c>
      <c r="AB16" s="43"/>
      <c r="AC16" s="60"/>
      <c r="AD16" s="61"/>
    </row>
    <row r="17" spans="1:30" ht="15" customHeight="1">
      <c r="A17" s="19" t="s">
        <v>7</v>
      </c>
      <c r="B17" s="10" t="str">
        <f>IF(I9="","",I9)</f>
        <v>Eberstadt</v>
      </c>
      <c r="C17" s="7" t="s">
        <v>6</v>
      </c>
      <c r="D17" s="24" t="str">
        <f>IF(I12="","",I12)</f>
        <v>Neuhausen</v>
      </c>
      <c r="E17" s="7"/>
      <c r="F17" s="7" t="s">
        <v>6</v>
      </c>
      <c r="G17" s="15"/>
      <c r="H17" s="53"/>
      <c r="I17" s="11" t="str">
        <f t="shared" si="1"/>
        <v>Eberstadt</v>
      </c>
      <c r="J17" s="14"/>
      <c r="K17" s="13">
        <f>IF(E17="","",IF(E17&gt;G17,3,IF(E17&lt;G17,0,1)))</f>
      </c>
      <c r="L17" s="14"/>
      <c r="M17" s="14"/>
      <c r="N17" s="14"/>
      <c r="O17" s="13">
        <f>IF(E21="","",IF(E21&gt;G21,3,IF(E21&lt;G21,0,1)))</f>
      </c>
      <c r="P17" s="14"/>
      <c r="Q17" s="14"/>
      <c r="R17" s="13">
        <f>IF(E24="","",IF(E24&gt;G24,3,IF(E24&lt;G24,0,1)))</f>
      </c>
      <c r="S17" s="14"/>
      <c r="T17" s="13">
        <f>IF(E26="","",IF(E26&gt;G26,3,IF(E26&lt;G26,0,1)))</f>
      </c>
      <c r="U17" s="14"/>
      <c r="V17" s="14"/>
      <c r="W17" s="14"/>
      <c r="X17" s="14"/>
      <c r="Y17" s="13">
        <f>IF(G30="","",IF(G30&gt;E30,3,IF(G30&lt;E30,0,1)))</f>
      </c>
      <c r="Z17" s="14"/>
      <c r="AA17" s="42">
        <f>IF(K17="","",SUM(K17:Y17))</f>
      </c>
      <c r="AB17" s="43"/>
      <c r="AC17" s="60"/>
      <c r="AD17" s="61"/>
    </row>
    <row r="18" spans="1:30" ht="15" customHeight="1">
      <c r="A18" s="19" t="s">
        <v>8</v>
      </c>
      <c r="B18" s="10" t="str">
        <f>IF(I10="","",I10)</f>
        <v>St. Gallen</v>
      </c>
      <c r="C18" s="7" t="s">
        <v>6</v>
      </c>
      <c r="D18" s="24" t="str">
        <f>IF(I11="","",I11)</f>
        <v>Mosnang</v>
      </c>
      <c r="E18" s="7"/>
      <c r="F18" s="7" t="s">
        <v>6</v>
      </c>
      <c r="G18" s="15"/>
      <c r="H18" s="53"/>
      <c r="I18" s="11" t="s">
        <v>54</v>
      </c>
      <c r="J18" s="14"/>
      <c r="K18" s="14"/>
      <c r="L18" s="13">
        <f>IF(E18="","",IF(E18&gt;G18,3,IF(E18&lt;G18,0,1)))</f>
      </c>
      <c r="M18" s="14"/>
      <c r="N18" s="13">
        <f>IF(E20="","",IF(E20&gt;G20,3,IF(E20&lt;G20,0,1)))</f>
      </c>
      <c r="O18" s="14"/>
      <c r="P18" s="14"/>
      <c r="Q18" s="14"/>
      <c r="R18" s="13">
        <f>IF(G24="","",IF(G24&gt;E24,3,IF(G24&lt;E24,0,1)))</f>
      </c>
      <c r="S18" s="14"/>
      <c r="T18" s="14"/>
      <c r="U18" s="13">
        <f>IF(G27="","",IF(G27&gt;E27,3,IF(G27&lt;E27,0,1)))</f>
      </c>
      <c r="V18" s="14"/>
      <c r="W18" s="13"/>
      <c r="X18" s="13">
        <f>IF(E29="","",IF(E29&gt;G29,3,IF(E29&lt;G29,0,1)))</f>
      </c>
      <c r="Y18" s="14"/>
      <c r="Z18" s="14"/>
      <c r="AA18" s="42">
        <f>IF(L18="","",SUM(L18:Y18))</f>
      </c>
      <c r="AB18" s="43"/>
      <c r="AC18" s="60"/>
      <c r="AD18" s="61"/>
    </row>
    <row r="19" spans="1:30" ht="15" customHeight="1">
      <c r="A19" s="19" t="s">
        <v>9</v>
      </c>
      <c r="B19" s="10" t="str">
        <f>IF(I8="","",I8)</f>
        <v>Sulz 1</v>
      </c>
      <c r="C19" s="7" t="s">
        <v>6</v>
      </c>
      <c r="D19" s="24" t="str">
        <f>IF(I12="","",I12)</f>
        <v>Neuhausen</v>
      </c>
      <c r="E19" s="7"/>
      <c r="F19" s="7" t="s">
        <v>6</v>
      </c>
      <c r="G19" s="15"/>
      <c r="H19" s="53"/>
      <c r="I19" s="11" t="s">
        <v>58</v>
      </c>
      <c r="J19" s="14"/>
      <c r="K19" s="14"/>
      <c r="L19" s="13">
        <f>IF(G18="","",IF(G18&gt;E18,3,IF(G18&lt;E18,0,1)))</f>
      </c>
      <c r="M19" s="14"/>
      <c r="N19" s="14"/>
      <c r="O19" s="13">
        <f>IF(G21="","",IF(G21&gt;E21,3,IF(G21&lt;E21,0,1)))</f>
      </c>
      <c r="P19" s="14"/>
      <c r="Q19" s="13">
        <f>IF(G23="","",IF(G23&gt;E23,3,IF(G23&lt;E23,0,1)))</f>
      </c>
      <c r="R19" s="14"/>
      <c r="S19" s="13">
        <f>IF(E25="","",IF(E25&gt;G25,3,IF(E25&lt;G25,0,1)))</f>
      </c>
      <c r="T19" s="14"/>
      <c r="U19" s="14"/>
      <c r="V19" s="13">
        <f>IF(E28="","",IF(E28&gt;G28,3,IF(E28&lt;G28,0,1)))</f>
      </c>
      <c r="W19" s="14"/>
      <c r="X19" s="14"/>
      <c r="Y19" s="14"/>
      <c r="Z19" s="14"/>
      <c r="AA19" s="42">
        <f>IF(L19="","",SUM(L19:V19))</f>
      </c>
      <c r="AB19" s="43"/>
      <c r="AC19" s="60"/>
      <c r="AD19" s="61"/>
    </row>
    <row r="20" spans="1:30" ht="15" customHeight="1">
      <c r="A20" s="19" t="s">
        <v>10</v>
      </c>
      <c r="B20" s="10" t="str">
        <f>IF(I10="","",I10)</f>
        <v>St. Gallen</v>
      </c>
      <c r="C20" s="7" t="s">
        <v>6</v>
      </c>
      <c r="D20" s="24" t="str">
        <f>IF(I13="","",I13)</f>
        <v>Sulz 2</v>
      </c>
      <c r="E20" s="7"/>
      <c r="F20" s="7" t="s">
        <v>6</v>
      </c>
      <c r="G20" s="15"/>
      <c r="H20" s="53"/>
      <c r="I20" s="11" t="str">
        <f t="shared" si="1"/>
        <v>Neuhausen</v>
      </c>
      <c r="J20" s="14"/>
      <c r="K20" s="13">
        <f>IF(G17="","",IF(G17&gt;E17,3,IF(G17&lt;E17,0,1)))</f>
      </c>
      <c r="L20" s="14"/>
      <c r="M20" s="13">
        <f>IF(G19="","",IF(G19&gt;E19,3,IF(G19&lt;E19,0,1)))</f>
      </c>
      <c r="N20" s="14"/>
      <c r="O20" s="14"/>
      <c r="P20" s="13">
        <f>IF(E22="","",IF(E22&gt;G22,3,IF(E22&lt;G22,0,1)))</f>
      </c>
      <c r="Q20" s="14"/>
      <c r="R20" s="14"/>
      <c r="S20" s="13">
        <f>IF(G25="","",IF(G25&gt;E25,3,IF(G25&lt;E25,0,1)))</f>
      </c>
      <c r="T20" s="14"/>
      <c r="U20" s="14"/>
      <c r="V20" s="14"/>
      <c r="W20" s="13"/>
      <c r="X20" s="13">
        <f>IF(G29="","",IF(G29&gt;E29,3,IF(G29&lt;E29,0,1)))</f>
      </c>
      <c r="Y20" s="14"/>
      <c r="Z20" s="14"/>
      <c r="AA20" s="42">
        <f>IF(K20="","",SUM(K20:X20))</f>
      </c>
      <c r="AB20" s="43"/>
      <c r="AC20" s="60"/>
      <c r="AD20" s="61"/>
    </row>
    <row r="21" spans="1:30" ht="15" customHeight="1">
      <c r="A21" s="19" t="s">
        <v>11</v>
      </c>
      <c r="B21" s="10" t="str">
        <f>IF(I9="","",I9)</f>
        <v>Eberstadt</v>
      </c>
      <c r="C21" s="7" t="s">
        <v>6</v>
      </c>
      <c r="D21" s="24" t="str">
        <f>IF(I11="","",I11)</f>
        <v>Mosnang</v>
      </c>
      <c r="E21" s="7"/>
      <c r="F21" s="7" t="s">
        <v>6</v>
      </c>
      <c r="G21" s="15"/>
      <c r="H21" s="53"/>
      <c r="I21" s="25" t="str">
        <f t="shared" si="1"/>
        <v>Sulz 2</v>
      </c>
      <c r="J21" s="13">
        <f>IF(G16="","",IF(G16&gt;E16,3,IF(G16&lt;E16,0,1)))</f>
      </c>
      <c r="K21" s="14"/>
      <c r="L21" s="14"/>
      <c r="M21" s="14"/>
      <c r="N21" s="13">
        <f>IF(G20="","",IF(G20&gt;E20,3,IF(G20&lt;E20,0,1)))</f>
      </c>
      <c r="O21" s="14"/>
      <c r="P21" s="13">
        <f>IF(G22="","",IF(G22&gt;E22,3,IF(G22&lt;E22,0,1)))</f>
      </c>
      <c r="Q21" s="14"/>
      <c r="R21" s="14"/>
      <c r="S21" s="14"/>
      <c r="T21" s="13">
        <f>IF(G26="","",IF(G26&gt;E26,3,IF(G26&lt;E26,0,1)))</f>
      </c>
      <c r="U21" s="14"/>
      <c r="V21" s="13">
        <f>IF(G28="","",IF(G28&gt;E28,3,IF(G28&lt;E28,0,1)))</f>
      </c>
      <c r="W21" s="14"/>
      <c r="X21" s="14"/>
      <c r="Y21" s="14"/>
      <c r="Z21" s="14"/>
      <c r="AA21" s="44">
        <f>IF(J21="","",SUM(J21:V21))</f>
      </c>
      <c r="AB21" s="44"/>
      <c r="AC21" s="60"/>
      <c r="AD21" s="61"/>
    </row>
    <row r="22" spans="1:30" ht="15" customHeight="1">
      <c r="A22" s="19" t="s">
        <v>26</v>
      </c>
      <c r="B22" s="10" t="str">
        <f>IF(I12="","",I12)</f>
        <v>Neuhausen</v>
      </c>
      <c r="C22" s="7" t="s">
        <v>6</v>
      </c>
      <c r="D22" s="24" t="str">
        <f>IF(I13="","",I13)</f>
        <v>Sulz 2</v>
      </c>
      <c r="E22" s="7"/>
      <c r="F22" s="7" t="s">
        <v>6</v>
      </c>
      <c r="G22" s="7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ht="15" customHeight="1">
      <c r="A23" s="19" t="s">
        <v>27</v>
      </c>
      <c r="B23" s="10" t="str">
        <f>IF(I8="","",I8)</f>
        <v>Sulz 1</v>
      </c>
      <c r="C23" s="7" t="s">
        <v>6</v>
      </c>
      <c r="D23" s="24" t="str">
        <f>IF(I11="","",I11)</f>
        <v>Mosnang</v>
      </c>
      <c r="E23" s="7"/>
      <c r="F23" s="7" t="s">
        <v>6</v>
      </c>
      <c r="G23" s="15"/>
      <c r="H23" s="53"/>
      <c r="I23" s="5"/>
      <c r="J23" s="45" t="s">
        <v>14</v>
      </c>
      <c r="K23" s="46"/>
      <c r="L23" s="45" t="s">
        <v>15</v>
      </c>
      <c r="M23" s="46"/>
      <c r="N23" s="45" t="s">
        <v>16</v>
      </c>
      <c r="O23" s="46"/>
      <c r="P23" s="45" t="s">
        <v>17</v>
      </c>
      <c r="Q23" s="46"/>
      <c r="R23" s="45" t="s">
        <v>28</v>
      </c>
      <c r="S23" s="46"/>
      <c r="T23" s="45" t="s">
        <v>32</v>
      </c>
      <c r="U23" s="46"/>
      <c r="V23" s="58"/>
      <c r="W23" s="62"/>
      <c r="X23" s="62"/>
      <c r="Y23" s="62"/>
      <c r="Z23" s="62"/>
      <c r="AA23" s="62"/>
      <c r="AB23" s="62"/>
      <c r="AC23" s="62"/>
      <c r="AD23" s="62"/>
    </row>
    <row r="24" spans="1:30" ht="15" customHeight="1">
      <c r="A24" s="19" t="s">
        <v>29</v>
      </c>
      <c r="B24" s="10" t="str">
        <f>IF(I9="","",I9)</f>
        <v>Eberstadt</v>
      </c>
      <c r="C24" s="7" t="s">
        <v>6</v>
      </c>
      <c r="D24" s="24" t="str">
        <f>IF(I10="","",I10)</f>
        <v>St. Gallen</v>
      </c>
      <c r="E24" s="7"/>
      <c r="F24" s="7" t="s">
        <v>6</v>
      </c>
      <c r="G24" s="7"/>
      <c r="H24" s="53"/>
      <c r="I24" s="18"/>
      <c r="J24" s="47" t="str">
        <f>IF(I8="","",I8)</f>
        <v>Sulz 1</v>
      </c>
      <c r="K24" s="47"/>
      <c r="L24" s="47" t="str">
        <f>IF(I9="","",I9)</f>
        <v>Eberstadt</v>
      </c>
      <c r="M24" s="47"/>
      <c r="N24" s="47" t="str">
        <f>IF(I10="","",I10)</f>
        <v>St. Gallen</v>
      </c>
      <c r="O24" s="47"/>
      <c r="P24" s="47" t="str">
        <f>IF(I11="","",I11)</f>
        <v>Mosnang</v>
      </c>
      <c r="Q24" s="47"/>
      <c r="R24" s="47" t="str">
        <f>IF(I20="","",I20)</f>
        <v>Neuhausen</v>
      </c>
      <c r="S24" s="47"/>
      <c r="T24" s="57" t="str">
        <f>IF(I13="","",I13)</f>
        <v>Sulz 2</v>
      </c>
      <c r="U24" s="57"/>
      <c r="V24" s="58"/>
      <c r="W24" s="62"/>
      <c r="X24" s="62"/>
      <c r="Y24" s="62"/>
      <c r="Z24" s="62"/>
      <c r="AA24" s="62"/>
      <c r="AB24" s="62"/>
      <c r="AC24" s="62"/>
      <c r="AD24" s="62"/>
    </row>
    <row r="25" spans="1:30" ht="15" customHeight="1">
      <c r="A25" s="19" t="s">
        <v>30</v>
      </c>
      <c r="B25" s="10" t="str">
        <f>IF(I11="","",I11)</f>
        <v>Mosnang</v>
      </c>
      <c r="C25" s="7" t="s">
        <v>6</v>
      </c>
      <c r="D25" s="24" t="str">
        <f>IF(I12="","",I12)</f>
        <v>Neuhausen</v>
      </c>
      <c r="E25" s="7"/>
      <c r="F25" s="7" t="s">
        <v>6</v>
      </c>
      <c r="G25" s="7"/>
      <c r="H25" s="53"/>
      <c r="I25" s="4" t="s">
        <v>18</v>
      </c>
      <c r="J25" s="12">
        <f>IF(E16="","",E16)</f>
      </c>
      <c r="K25" s="12">
        <f>IF(G16="","",G16)</f>
      </c>
      <c r="L25" s="12">
        <f>IF(E17="","",E17)</f>
      </c>
      <c r="M25" s="12">
        <f>IF(G17="","",G17)</f>
      </c>
      <c r="N25" s="12">
        <f>IF(E18="","",E18)</f>
      </c>
      <c r="O25" s="12">
        <f>IF(G18="","",G18)</f>
      </c>
      <c r="P25" s="12">
        <f>IF(G18="","",G18)</f>
      </c>
      <c r="Q25" s="12">
        <f>IF(E18="","",E18)</f>
      </c>
      <c r="R25" s="12">
        <f>IF(G17="","",G17)</f>
      </c>
      <c r="S25" s="12">
        <f>IF(E17="","",E17)</f>
      </c>
      <c r="T25" s="12">
        <f>IF(G16="","",G16)</f>
      </c>
      <c r="U25" s="12">
        <f>IF(E16="","",E16)</f>
      </c>
      <c r="V25" s="58"/>
      <c r="W25" s="62"/>
      <c r="X25" s="62"/>
      <c r="Y25" s="62"/>
      <c r="Z25" s="62"/>
      <c r="AA25" s="62"/>
      <c r="AB25" s="62"/>
      <c r="AC25" s="62"/>
      <c r="AD25" s="62"/>
    </row>
    <row r="26" spans="1:30" ht="15" customHeight="1">
      <c r="A26" s="19" t="s">
        <v>33</v>
      </c>
      <c r="B26" s="10" t="str">
        <f>IF(I9="","",I9)</f>
        <v>Eberstadt</v>
      </c>
      <c r="C26" s="7" t="s">
        <v>6</v>
      </c>
      <c r="D26" s="24" t="str">
        <f>IF(I13="","",I13)</f>
        <v>Sulz 2</v>
      </c>
      <c r="E26" s="7"/>
      <c r="F26" s="7" t="s">
        <v>6</v>
      </c>
      <c r="G26" s="7"/>
      <c r="H26" s="53"/>
      <c r="I26" s="4" t="s">
        <v>19</v>
      </c>
      <c r="J26" s="12">
        <f>IF(E19="","",E19)</f>
      </c>
      <c r="K26" s="12">
        <f>IF(G19="","",G19)</f>
      </c>
      <c r="L26" s="12">
        <f>IF(E21="","",E21)</f>
      </c>
      <c r="M26" s="12">
        <f>IF(G21="","",G21)</f>
      </c>
      <c r="N26" s="12">
        <f>IF(E20="","",E20)</f>
      </c>
      <c r="O26" s="12">
        <f>IF(G20="","",G20)</f>
      </c>
      <c r="P26" s="12">
        <f>IF(G21="","",G21)</f>
      </c>
      <c r="Q26" s="12">
        <f>IF(E21="","",E21)</f>
      </c>
      <c r="R26" s="12">
        <f>IF(G19="","",G19)</f>
      </c>
      <c r="S26" s="12">
        <f>IF(E19="","",E19)</f>
      </c>
      <c r="T26" s="12">
        <f>IF(G20="","",G20)</f>
      </c>
      <c r="U26" s="12">
        <f>IF(E20="","",E20)</f>
      </c>
      <c r="V26" s="58"/>
      <c r="W26" s="62"/>
      <c r="X26" s="62"/>
      <c r="Y26" s="62"/>
      <c r="Z26" s="62"/>
      <c r="AA26" s="62"/>
      <c r="AB26" s="62"/>
      <c r="AC26" s="62"/>
      <c r="AD26" s="62"/>
    </row>
    <row r="27" spans="1:30" ht="15" customHeight="1">
      <c r="A27" s="19" t="s">
        <v>34</v>
      </c>
      <c r="B27" s="10" t="str">
        <f>IF(I8="","",I8)</f>
        <v>Sulz 1</v>
      </c>
      <c r="C27" s="7" t="s">
        <v>6</v>
      </c>
      <c r="D27" s="24" t="str">
        <f>IF(I10="","",I10)</f>
        <v>St. Gallen</v>
      </c>
      <c r="E27" s="7"/>
      <c r="F27" s="7" t="s">
        <v>6</v>
      </c>
      <c r="G27" s="7"/>
      <c r="H27" s="53"/>
      <c r="I27" s="4" t="s">
        <v>20</v>
      </c>
      <c r="J27" s="12">
        <f>IF(E23="","",E23)</f>
      </c>
      <c r="K27" s="12">
        <f>IF(G23="","",G23)</f>
      </c>
      <c r="L27" s="12">
        <f>IF(E24="","",E24)</f>
      </c>
      <c r="M27" s="12">
        <f>IF(G24="","",G24)</f>
      </c>
      <c r="N27" s="12">
        <f>IF(G24="","",G24)</f>
      </c>
      <c r="O27" s="12">
        <f>IF(E24="","",E24)</f>
      </c>
      <c r="P27" s="12">
        <f>IF(G23="","",G23)</f>
      </c>
      <c r="Q27" s="12">
        <f>IF(E23="","",E23)</f>
      </c>
      <c r="R27" s="12">
        <f>IF(E22="","",E22)</f>
      </c>
      <c r="S27" s="12">
        <f>IF(G22="","",G22)</f>
      </c>
      <c r="T27" s="12">
        <f>IF(G22="","",G22)</f>
      </c>
      <c r="U27" s="12">
        <f>IF(E22="","",E22)</f>
      </c>
      <c r="V27" s="58"/>
      <c r="W27" s="62"/>
      <c r="X27" s="62"/>
      <c r="Y27" s="62"/>
      <c r="Z27" s="62"/>
      <c r="AA27" s="62"/>
      <c r="AB27" s="62"/>
      <c r="AC27" s="62"/>
      <c r="AD27" s="62"/>
    </row>
    <row r="28" spans="1:30" ht="15" customHeight="1">
      <c r="A28" s="19" t="s">
        <v>35</v>
      </c>
      <c r="B28" s="10" t="str">
        <f>IF(I11="","",I11)</f>
        <v>Mosnang</v>
      </c>
      <c r="C28" s="7" t="s">
        <v>6</v>
      </c>
      <c r="D28" s="24" t="str">
        <f>IF(I13="","",I13)</f>
        <v>Sulz 2</v>
      </c>
      <c r="E28" s="7"/>
      <c r="F28" s="7" t="s">
        <v>6</v>
      </c>
      <c r="G28" s="7"/>
      <c r="H28" s="53"/>
      <c r="I28" s="4" t="s">
        <v>31</v>
      </c>
      <c r="J28" s="12">
        <f>IF(E27="","",E27)</f>
      </c>
      <c r="K28" s="12">
        <f>IF(G27="","",G27)</f>
      </c>
      <c r="L28" s="12">
        <f>IF(E26="","",E26)</f>
      </c>
      <c r="M28" s="12">
        <f>IF(G26="","",G26)</f>
      </c>
      <c r="N28" s="12">
        <f>IF(G27="","",G27)</f>
      </c>
      <c r="O28" s="12">
        <f>IF(E27="","",E27)</f>
      </c>
      <c r="P28" s="12">
        <f>IF(E25="","",E25)</f>
      </c>
      <c r="Q28" s="12">
        <f>IF(G25="","",G25)</f>
      </c>
      <c r="R28" s="12">
        <f>IF(G25="","",G25)</f>
      </c>
      <c r="S28" s="12">
        <f>IF(E25="","",E25)</f>
      </c>
      <c r="T28" s="12">
        <f>IF(G26="","",G26)</f>
      </c>
      <c r="U28" s="12">
        <f>IF(E26="","",E26)</f>
      </c>
      <c r="V28" s="58"/>
      <c r="W28" s="62"/>
      <c r="X28" s="62"/>
      <c r="Y28" s="62"/>
      <c r="Z28" s="62"/>
      <c r="AA28" s="62"/>
      <c r="AB28" s="62"/>
      <c r="AC28" s="62"/>
      <c r="AD28" s="62"/>
    </row>
    <row r="29" spans="1:30" ht="15" customHeight="1">
      <c r="A29" s="19" t="s">
        <v>37</v>
      </c>
      <c r="B29" s="10" t="str">
        <f>IF(I10="","",I10)</f>
        <v>St. Gallen</v>
      </c>
      <c r="C29" s="7" t="s">
        <v>6</v>
      </c>
      <c r="D29" s="10" t="str">
        <f>IF(I12="","",I12)</f>
        <v>Neuhausen</v>
      </c>
      <c r="E29" s="7"/>
      <c r="F29" s="7" t="s">
        <v>6</v>
      </c>
      <c r="G29" s="7"/>
      <c r="H29" s="53"/>
      <c r="I29" s="4" t="s">
        <v>36</v>
      </c>
      <c r="J29" s="12">
        <f>IF(E30="","",E30)</f>
      </c>
      <c r="K29" s="12">
        <f>IF(G30="","",G30)</f>
      </c>
      <c r="L29" s="12">
        <f>IF(G30="","",G30)</f>
      </c>
      <c r="M29" s="12">
        <f>IF(E30="","",E30)</f>
      </c>
      <c r="N29" s="12">
        <f>IF(E29="","",E29)</f>
      </c>
      <c r="O29" s="12">
        <f>IF(G29="","",G29)</f>
      </c>
      <c r="P29" s="12">
        <f>IF(E28="","",E28)</f>
      </c>
      <c r="Q29" s="12">
        <f>IF(G28="","",G28)</f>
      </c>
      <c r="R29" s="12">
        <f>IF(G29="","",G29)</f>
      </c>
      <c r="S29" s="12">
        <f>IF(E29="","",E29)</f>
      </c>
      <c r="T29" s="12">
        <f>IF(G28="","",G28)</f>
      </c>
      <c r="U29" s="12">
        <f>IF(E28="","",E28)</f>
      </c>
      <c r="V29" s="58"/>
      <c r="W29" s="62"/>
      <c r="X29" s="62"/>
      <c r="Y29" s="62"/>
      <c r="Z29" s="62"/>
      <c r="AA29" s="62"/>
      <c r="AB29" s="62"/>
      <c r="AC29" s="62"/>
      <c r="AD29" s="62"/>
    </row>
    <row r="30" spans="1:30" ht="15" customHeight="1">
      <c r="A30" s="19" t="s">
        <v>38</v>
      </c>
      <c r="B30" s="10" t="str">
        <f>IF(I8="","",I8)</f>
        <v>Sulz 1</v>
      </c>
      <c r="C30" s="7" t="s">
        <v>6</v>
      </c>
      <c r="D30" s="10" t="str">
        <f>IF(I9="","",I9)</f>
        <v>Eberstadt</v>
      </c>
      <c r="E30" s="7"/>
      <c r="F30" s="7" t="s">
        <v>6</v>
      </c>
      <c r="G30" s="7"/>
      <c r="H30" s="53"/>
      <c r="I30" s="4" t="s">
        <v>21</v>
      </c>
      <c r="J30" s="12">
        <f aca="true" t="shared" si="2" ref="J30:O30">IF(J25="","",SUM(J25:J29))</f>
      </c>
      <c r="K30" s="12">
        <f>IF(K25="","",SUM(K25:K29))</f>
      </c>
      <c r="L30" s="12">
        <f t="shared" si="2"/>
      </c>
      <c r="M30" s="12">
        <f t="shared" si="2"/>
      </c>
      <c r="N30" s="12">
        <f t="shared" si="2"/>
      </c>
      <c r="O30" s="12">
        <f t="shared" si="2"/>
      </c>
      <c r="P30" s="12">
        <f aca="true" t="shared" si="3" ref="P30:U30">IF(P25="","",SUM(P25:P29))</f>
      </c>
      <c r="Q30" s="12">
        <f t="shared" si="3"/>
      </c>
      <c r="R30" s="12">
        <f t="shared" si="3"/>
      </c>
      <c r="S30" s="12">
        <f t="shared" si="3"/>
      </c>
      <c r="T30" s="12">
        <f t="shared" si="3"/>
      </c>
      <c r="U30" s="12">
        <f t="shared" si="3"/>
      </c>
      <c r="V30" s="58"/>
      <c r="W30" s="62"/>
      <c r="X30" s="62"/>
      <c r="Y30" s="62"/>
      <c r="Z30" s="62"/>
      <c r="AA30" s="62"/>
      <c r="AB30" s="62"/>
      <c r="AC30" s="62"/>
      <c r="AD30" s="62"/>
    </row>
    <row r="31" spans="1:30" ht="15" customHeight="1">
      <c r="A31" s="9"/>
      <c r="B31" s="10"/>
      <c r="C31" s="7"/>
      <c r="D31" s="10"/>
      <c r="E31" s="7"/>
      <c r="F31" s="7"/>
      <c r="G31" s="7"/>
      <c r="H31" s="53"/>
      <c r="I31" s="4" t="s">
        <v>22</v>
      </c>
      <c r="J31" s="33">
        <f>IF(J30="","",SUM(J30-K30))</f>
      </c>
      <c r="K31" s="34"/>
      <c r="L31" s="33">
        <f>IF(L30="","",SUM(L30-M30))</f>
      </c>
      <c r="M31" s="34"/>
      <c r="N31" s="33">
        <f>IF(N30="","",SUM(N30-O30))</f>
      </c>
      <c r="O31" s="34"/>
      <c r="P31" s="33">
        <f>IF(P30="","",SUM(P30-Q30))</f>
      </c>
      <c r="Q31" s="34"/>
      <c r="R31" s="33">
        <f>IF(R30="","",SUM(R30-S30))</f>
      </c>
      <c r="S31" s="34"/>
      <c r="T31" s="33">
        <f>IF(T30="","",SUM(T30-U30))</f>
      </c>
      <c r="U31" s="34"/>
      <c r="V31" s="58"/>
      <c r="W31" s="62"/>
      <c r="X31" s="62"/>
      <c r="Y31" s="62"/>
      <c r="Z31" s="62"/>
      <c r="AA31" s="62"/>
      <c r="AB31" s="62"/>
      <c r="AC31" s="62"/>
      <c r="AD31" s="62"/>
    </row>
    <row r="32" spans="1:30" ht="1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>
      <c r="A33" s="50" t="s">
        <v>41</v>
      </c>
      <c r="B33" s="51"/>
      <c r="C33" s="51"/>
      <c r="D33" s="51"/>
      <c r="E33" s="51"/>
      <c r="F33" s="51"/>
      <c r="G33" s="52"/>
      <c r="H33" s="48"/>
      <c r="I33" s="20" t="s">
        <v>43</v>
      </c>
      <c r="J33" s="39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5" customHeight="1">
      <c r="A34" s="9"/>
      <c r="B34" s="10"/>
      <c r="C34" s="7"/>
      <c r="D34" s="10"/>
      <c r="E34" s="7"/>
      <c r="F34" s="7"/>
      <c r="G34" s="7"/>
      <c r="H34" s="48"/>
      <c r="I34" s="20" t="s">
        <v>45</v>
      </c>
      <c r="J34" s="39" t="s">
        <v>47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5" customHeight="1">
      <c r="A35" s="19" t="s">
        <v>39</v>
      </c>
      <c r="B35" s="10"/>
      <c r="C35" s="7" t="s">
        <v>6</v>
      </c>
      <c r="D35" s="10"/>
      <c r="E35" s="7"/>
      <c r="F35" s="7" t="s">
        <v>6</v>
      </c>
      <c r="G35" s="7"/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ht="15" customHeight="1">
      <c r="A36" s="19" t="s">
        <v>40</v>
      </c>
      <c r="B36" s="10"/>
      <c r="C36" s="7"/>
      <c r="D36" s="10"/>
      <c r="E36" s="7"/>
      <c r="F36" s="7" t="s">
        <v>6</v>
      </c>
      <c r="G36" s="7"/>
      <c r="H36" s="48"/>
      <c r="I36" s="22" t="s">
        <v>46</v>
      </c>
      <c r="J36" s="42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43"/>
    </row>
    <row r="37" spans="1:30" ht="15" customHeight="1">
      <c r="A37" s="19" t="s">
        <v>39</v>
      </c>
      <c r="B37" s="10"/>
      <c r="C37" s="7" t="s">
        <v>6</v>
      </c>
      <c r="D37" s="10"/>
      <c r="E37" s="7"/>
      <c r="F37" s="7" t="s">
        <v>6</v>
      </c>
      <c r="G37" s="7"/>
      <c r="H37" s="48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</row>
    <row r="38" spans="1:30" ht="15" customHeight="1">
      <c r="A38" s="19" t="s">
        <v>40</v>
      </c>
      <c r="B38" s="10"/>
      <c r="C38" s="7"/>
      <c r="D38" s="10"/>
      <c r="E38" s="7"/>
      <c r="F38" s="7" t="s">
        <v>6</v>
      </c>
      <c r="G38" s="7"/>
      <c r="H38" s="48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</row>
    <row r="39" spans="1:3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1:3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pans="1:3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</sheetData>
  <sheetProtection/>
  <mergeCells count="79">
    <mergeCell ref="AA10:AB10"/>
    <mergeCell ref="AA12:AB12"/>
    <mergeCell ref="J36:AD36"/>
    <mergeCell ref="A39:AD42"/>
    <mergeCell ref="Y13:Z13"/>
    <mergeCell ref="B10:G10"/>
    <mergeCell ref="Y10:Z10"/>
    <mergeCell ref="B11:G11"/>
    <mergeCell ref="B12:G12"/>
    <mergeCell ref="B13:G13"/>
    <mergeCell ref="A14:AD14"/>
    <mergeCell ref="N23:O23"/>
    <mergeCell ref="AA11:AB11"/>
    <mergeCell ref="J10:X10"/>
    <mergeCell ref="H7:H13"/>
    <mergeCell ref="Y11:Z11"/>
    <mergeCell ref="Y12:Z12"/>
    <mergeCell ref="J11:X11"/>
    <mergeCell ref="J12:X12"/>
    <mergeCell ref="J13:X13"/>
    <mergeCell ref="AA9:AB9"/>
    <mergeCell ref="B7:G7"/>
    <mergeCell ref="B8:G8"/>
    <mergeCell ref="B9:G9"/>
    <mergeCell ref="Y8:Z8"/>
    <mergeCell ref="Y9:Z9"/>
    <mergeCell ref="I7:X7"/>
    <mergeCell ref="J8:X8"/>
    <mergeCell ref="J9:X9"/>
    <mergeCell ref="H35:AD35"/>
    <mergeCell ref="H22:AD22"/>
    <mergeCell ref="V23:AD31"/>
    <mergeCell ref="E15:H15"/>
    <mergeCell ref="AC15:AD21"/>
    <mergeCell ref="H16:H21"/>
    <mergeCell ref="L23:M23"/>
    <mergeCell ref="N31:O31"/>
    <mergeCell ref="P31:Q31"/>
    <mergeCell ref="L24:M24"/>
    <mergeCell ref="N24:O24"/>
    <mergeCell ref="AA13:AB13"/>
    <mergeCell ref="Z15:AB15"/>
    <mergeCell ref="J31:K31"/>
    <mergeCell ref="P23:Q23"/>
    <mergeCell ref="AA16:AB16"/>
    <mergeCell ref="AA17:AB17"/>
    <mergeCell ref="T24:U24"/>
    <mergeCell ref="L31:M31"/>
    <mergeCell ref="R31:S31"/>
    <mergeCell ref="H36:H38"/>
    <mergeCell ref="J23:K23"/>
    <mergeCell ref="I38:AD38"/>
    <mergeCell ref="P24:Q24"/>
    <mergeCell ref="R24:S24"/>
    <mergeCell ref="J34:AD34"/>
    <mergeCell ref="A32:AD32"/>
    <mergeCell ref="A33:G33"/>
    <mergeCell ref="H23:H31"/>
    <mergeCell ref="H33:H34"/>
    <mergeCell ref="AC9:AD9"/>
    <mergeCell ref="AC10:AD10"/>
    <mergeCell ref="J33:AD33"/>
    <mergeCell ref="AA18:AB18"/>
    <mergeCell ref="AA19:AB19"/>
    <mergeCell ref="AA20:AB20"/>
    <mergeCell ref="AA21:AB21"/>
    <mergeCell ref="R23:S23"/>
    <mergeCell ref="T23:U23"/>
    <mergeCell ref="J24:K24"/>
    <mergeCell ref="AC11:AD11"/>
    <mergeCell ref="AA8:AB8"/>
    <mergeCell ref="I37:AD37"/>
    <mergeCell ref="T31:U31"/>
    <mergeCell ref="AC13:AD13"/>
    <mergeCell ref="AC7:AD7"/>
    <mergeCell ref="AA7:AB7"/>
    <mergeCell ref="Y7:Z7"/>
    <mergeCell ref="AC12:AD12"/>
    <mergeCell ref="AC8:AD8"/>
  </mergeCells>
  <printOptions/>
  <pageMargins left="0.1968503937007874" right="0.07874015748031496" top="0.35433070866141736" bottom="0.2362204724409449" header="0.07874015748031496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 Bachmann </cp:lastModifiedBy>
  <cp:lastPrinted>2013-06-11T20:38:06Z</cp:lastPrinted>
  <dcterms:created xsi:type="dcterms:W3CDTF">2003-09-29T14:52:11Z</dcterms:created>
  <dcterms:modified xsi:type="dcterms:W3CDTF">2013-06-19T19:44:38Z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