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Tabelle1" sheetId="1" r:id="rId1"/>
  </sheets>
  <definedNames>
    <definedName name="Z_15A9633A_3C3D_4AC0_817D_A34B7298F1A3_.wvu.Cols" localSheetId="0" hidden="1">'Tabelle1'!$W:$W</definedName>
  </definedNames>
  <calcPr fullCalcOnLoad="1"/>
</workbook>
</file>

<file path=xl/sharedStrings.xml><?xml version="1.0" encoding="utf-8"?>
<sst xmlns="http://schemas.openxmlformats.org/spreadsheetml/2006/main" count="107" uniqueCount="67">
  <si>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</si>
  <si>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</si>
  <si>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</si>
  <si>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</si>
  <si>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</si>
  <si>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</si>
  <si>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</si>
  <si>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</si>
  <si>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</si>
  <si>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</si>
  <si>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</si>
  <si>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</si>
  <si>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</si>
  <si>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</si>
  <si>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</si>
  <si>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</si>
  <si>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</si>
  <si>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</si>
  <si>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</si>
  <si>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</si>
  <si>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</si>
  <si>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</si>
  <si>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</si>
  <si>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Punkte</t>
  </si>
  <si>
    <t>Tore</t>
  </si>
  <si>
    <t>Rang</t>
  </si>
  <si>
    <t>Spiel 7</t>
  </si>
  <si>
    <t>Spiel 8</t>
  </si>
  <si>
    <t>Team 5</t>
  </si>
  <si>
    <t>Spiel 9</t>
  </si>
  <si>
    <t>Spiel 10</t>
  </si>
  <si>
    <t>4. Spiel</t>
  </si>
  <si>
    <t>Team 6</t>
  </si>
  <si>
    <t>Spiel 11</t>
  </si>
  <si>
    <t>Spiel 12</t>
  </si>
  <si>
    <t>Spiel 13</t>
  </si>
  <si>
    <t>5. Spiel</t>
  </si>
  <si>
    <t>Spiel 14</t>
  </si>
  <si>
    <t>Spiel 15</t>
  </si>
  <si>
    <t>Spiel</t>
  </si>
  <si>
    <t>4m Schießen</t>
  </si>
  <si>
    <t>Entscheidungsspiel  / 4m Schießen:</t>
  </si>
  <si>
    <t>Veranstalter:</t>
  </si>
  <si>
    <t>Zeitnehmer:</t>
  </si>
  <si>
    <t>Mannschaft:</t>
  </si>
  <si>
    <t>Kommissär:</t>
  </si>
  <si>
    <t>Vorkommnisse:</t>
  </si>
  <si>
    <t>Int. Turnier</t>
  </si>
  <si>
    <t>ÖAMTC RV Enzian Sulz</t>
  </si>
  <si>
    <t xml:space="preserve">Mehrzweckhalle </t>
  </si>
  <si>
    <t>Sulz / Dornbirn</t>
  </si>
  <si>
    <t>SuDo</t>
  </si>
  <si>
    <t>Möhlin</t>
  </si>
  <si>
    <t>Elite    Spielzeit   2 x 7 Minuten</t>
  </si>
  <si>
    <t>Ehrung unserer EM Teilnehmer</t>
  </si>
  <si>
    <t>Denkendorf</t>
  </si>
  <si>
    <t>Svitavka</t>
  </si>
  <si>
    <t>Dorlisheim</t>
  </si>
  <si>
    <t>Niederstotzingen</t>
  </si>
  <si>
    <t>Niederst.</t>
  </si>
  <si>
    <t>Kevin Bee / Dennis Bee</t>
  </si>
  <si>
    <t>Kevin Bachmann / Stefan Feurstein</t>
  </si>
  <si>
    <t>Andreas Luik / Benjamin Schenk</t>
  </si>
  <si>
    <t>Roman Stanek / Jiri Hrdlicka</t>
  </si>
  <si>
    <t>Renato Bianco / Stefan Lützelschwab</t>
  </si>
  <si>
    <t xml:space="preserve"> </t>
  </si>
  <si>
    <t>14.30 Uhr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</si>
</sst>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53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83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35" borderId="15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38" borderId="12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2" xfId="0" applyNumberFormat="1" applyFont="1" applyFill="1" applyBorder="1" applyAlignment="1">
      <alignment horizontal="center"/>
    </xf>
    <xf numFmtId="0" fontId="5" fillId="38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7" borderId="12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4" fillId="37" borderId="12" xfId="0" applyNumberFormat="1" applyFont="1" applyFill="1" applyBorder="1" applyAlignment="1">
      <alignment horizontal="left"/>
    </xf>
    <xf numFmtId="0" fontId="4" fillId="37" borderId="11" xfId="0" applyNumberFormat="1" applyFont="1" applyFill="1" applyBorder="1" applyAlignment="1">
      <alignment horizontal="left"/>
    </xf>
    <xf numFmtId="0" fontId="1" fillId="37" borderId="12" xfId="0" applyFont="1" applyFill="1" applyBorder="1" applyAlignment="1">
      <alignment horizontal="left"/>
    </xf>
    <xf numFmtId="0" fontId="1" fillId="37" borderId="16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37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B7" sqref="B7:G7"/>
    </sheetView>
  </sheetViews>
  <sheetFormatPr defaultColWidth="11.421875" defaultRowHeight="12.75"/>
  <cols>
    <col min="1" max="1" width="12.7109375" style="0" customWidth="1"/>
    <col min="2" max="2" width="13.7109375" style="3" customWidth="1"/>
    <col min="3" max="3" width="2.7109375" style="1" customWidth="1"/>
    <col min="4" max="4" width="13.7109375" style="0" customWidth="1"/>
    <col min="5" max="5" width="7.7109375" style="2" customWidth="1"/>
    <col min="6" max="6" width="2.7109375" style="2" customWidth="1"/>
    <col min="7" max="7" width="7.7109375" style="2" customWidth="1"/>
    <col min="8" max="8" width="2.7109375" style="0" customWidth="1"/>
    <col min="9" max="9" width="13.7109375" style="0" customWidth="1"/>
    <col min="10" max="22" width="3.28125" style="0" customWidth="1"/>
    <col min="23" max="23" width="3.140625" style="0" hidden="1" customWidth="1"/>
    <col min="24" max="26" width="3.28125" style="0" customWidth="1"/>
    <col min="27" max="27" width="6.57421875" style="0" customWidth="1"/>
    <col min="28" max="28" width="0.13671875" style="0" hidden="1" customWidth="1"/>
    <col min="29" max="30" width="3.28125" style="0" customWidth="1"/>
  </cols>
  <sheetData>
    <row r="1" spans="1:30" ht="15" customHeight="1">
      <c r="A1" s="23"/>
      <c r="B1" s="78"/>
      <c r="C1" s="79"/>
      <c r="D1" s="79"/>
      <c r="E1" s="79"/>
      <c r="F1" s="79"/>
      <c r="G1" s="79"/>
      <c r="H1" s="89"/>
      <c r="I1" s="49" t="s">
        <v>44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50"/>
      <c r="Y1" s="49" t="s">
        <v>23</v>
      </c>
      <c r="Z1" s="50"/>
      <c r="AA1" s="51" t="s">
        <v>24</v>
      </c>
      <c r="AB1" s="52"/>
      <c r="AC1" s="49" t="s">
        <v>25</v>
      </c>
      <c r="AD1" s="50"/>
    </row>
    <row r="2" spans="1:30" ht="15" customHeight="1">
      <c r="A2" s="20" t="s">
        <v>13</v>
      </c>
      <c r="B2" s="80" t="s">
        <v>47</v>
      </c>
      <c r="C2" s="80"/>
      <c r="D2" s="80"/>
      <c r="E2" s="80"/>
      <c r="F2" s="80"/>
      <c r="G2" s="80"/>
      <c r="H2" s="89"/>
      <c r="I2" s="16" t="s">
        <v>50</v>
      </c>
      <c r="J2" s="85" t="s">
        <v>61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  <c r="Y2" s="40">
        <f aca="true" t="shared" si="0" ref="Y2:Y7">IF(AA10="","",AA10)</f>
      </c>
      <c r="Z2" s="41"/>
      <c r="AA2" s="42">
        <f>IF(J25="","",J25)</f>
      </c>
      <c r="AB2" s="43"/>
      <c r="AC2" s="40"/>
      <c r="AD2" s="41"/>
    </row>
    <row r="3" spans="1:30" ht="15" customHeight="1">
      <c r="A3" s="20" t="s">
        <v>42</v>
      </c>
      <c r="B3" s="81" t="s">
        <v>48</v>
      </c>
      <c r="C3" s="82"/>
      <c r="D3" s="82"/>
      <c r="E3" s="82"/>
      <c r="F3" s="82"/>
      <c r="G3" s="83"/>
      <c r="H3" s="89"/>
      <c r="I3" s="16" t="s">
        <v>52</v>
      </c>
      <c r="J3" s="85" t="s">
        <v>64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40">
        <f t="shared" si="0"/>
      </c>
      <c r="Z3" s="41"/>
      <c r="AA3" s="42">
        <f>IF(N25="","",L25)</f>
      </c>
      <c r="AB3" s="43"/>
      <c r="AC3" s="40"/>
      <c r="AD3" s="41"/>
    </row>
    <row r="4" spans="1:30" ht="15" customHeight="1">
      <c r="A4" s="20" t="s">
        <v>0</v>
      </c>
      <c r="B4" s="80" t="s">
        <v>49</v>
      </c>
      <c r="C4" s="80"/>
      <c r="D4" s="80"/>
      <c r="E4" s="80"/>
      <c r="F4" s="80"/>
      <c r="G4" s="80"/>
      <c r="H4" s="89"/>
      <c r="I4" s="17" t="s">
        <v>55</v>
      </c>
      <c r="J4" s="85" t="s">
        <v>62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40">
        <f t="shared" si="0"/>
      </c>
      <c r="Z4" s="41"/>
      <c r="AA4" s="42">
        <f>IF(N25="","",N25)</f>
      </c>
      <c r="AB4" s="43"/>
      <c r="AC4" s="40"/>
      <c r="AD4" s="41"/>
    </row>
    <row r="5" spans="1:30" ht="15" customHeight="1">
      <c r="A5" s="20" t="s">
        <v>1</v>
      </c>
      <c r="B5" s="94">
        <v>42539</v>
      </c>
      <c r="C5" s="80"/>
      <c r="D5" s="80"/>
      <c r="E5" s="80"/>
      <c r="F5" s="80"/>
      <c r="G5" s="80"/>
      <c r="H5" s="89"/>
      <c r="I5" s="17" t="s">
        <v>56</v>
      </c>
      <c r="J5" s="85" t="s">
        <v>63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  <c r="Y5" s="40">
        <f t="shared" si="0"/>
      </c>
      <c r="Z5" s="41"/>
      <c r="AA5" s="42">
        <f>IF(P25="","",P25)</f>
      </c>
      <c r="AB5" s="43"/>
      <c r="AC5" s="40"/>
      <c r="AD5" s="41"/>
    </row>
    <row r="6" spans="1:30" ht="15" customHeight="1">
      <c r="A6" s="20" t="s">
        <v>12</v>
      </c>
      <c r="B6" s="80" t="s">
        <v>66</v>
      </c>
      <c r="C6" s="80"/>
      <c r="D6" s="80"/>
      <c r="E6" s="80"/>
      <c r="F6" s="80"/>
      <c r="G6" s="80"/>
      <c r="H6" s="89"/>
      <c r="I6" s="16" t="s">
        <v>57</v>
      </c>
      <c r="J6" s="85" t="s">
        <v>65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  <c r="Y6" s="40">
        <f t="shared" si="0"/>
      </c>
      <c r="Z6" s="41"/>
      <c r="AA6" s="42">
        <f>IF(R25="","",R25)</f>
      </c>
      <c r="AB6" s="43"/>
      <c r="AC6" s="40"/>
      <c r="AD6" s="41"/>
    </row>
    <row r="7" spans="1:30" ht="15" customHeight="1">
      <c r="A7" s="20" t="s">
        <v>2</v>
      </c>
      <c r="B7" s="80" t="s">
        <v>53</v>
      </c>
      <c r="C7" s="80"/>
      <c r="D7" s="80"/>
      <c r="E7" s="80"/>
      <c r="F7" s="80"/>
      <c r="G7" s="80"/>
      <c r="H7" s="89"/>
      <c r="I7" s="16" t="s">
        <v>58</v>
      </c>
      <c r="J7" s="85" t="s">
        <v>60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/>
      <c r="Y7" s="40">
        <f t="shared" si="0"/>
      </c>
      <c r="Z7" s="41"/>
      <c r="AA7" s="42">
        <f>IF(T25="","",T25)</f>
      </c>
      <c r="AB7" s="43"/>
      <c r="AC7" s="40"/>
      <c r="AD7" s="41"/>
    </row>
    <row r="8" spans="1:30" ht="1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ht="15" customHeight="1">
      <c r="A9" s="8"/>
      <c r="B9" s="7" t="s">
        <v>3</v>
      </c>
      <c r="C9" s="6" t="s">
        <v>4</v>
      </c>
      <c r="D9" s="7" t="s">
        <v>3</v>
      </c>
      <c r="E9" s="75"/>
      <c r="F9" s="76"/>
      <c r="G9" s="76"/>
      <c r="H9" s="77"/>
      <c r="I9" s="21" t="s">
        <v>3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14</v>
      </c>
      <c r="Y9" s="4">
        <v>15</v>
      </c>
      <c r="Z9" s="68" t="s">
        <v>23</v>
      </c>
      <c r="AA9" s="69"/>
      <c r="AB9" s="70"/>
      <c r="AC9" s="71"/>
      <c r="AD9" s="72"/>
    </row>
    <row r="10" spans="1:32" ht="15" customHeight="1">
      <c r="A10" s="19" t="s">
        <v>5</v>
      </c>
      <c r="B10" s="10" t="str">
        <f>IF(I2="","",I2)</f>
        <v>Sulz / Dornbirn</v>
      </c>
      <c r="C10" s="7" t="s">
        <v>6</v>
      </c>
      <c r="D10" s="24" t="str">
        <f>IF(I7="","",I7)</f>
        <v>Niederstotzingen</v>
      </c>
      <c r="E10" s="7"/>
      <c r="F10" s="7" t="s">
        <v>6</v>
      </c>
      <c r="G10" s="15"/>
      <c r="H10" s="56"/>
      <c r="I10" s="11" t="str">
        <f aca="true" t="shared" si="1" ref="I10:I15">IF(I2="","",I2)</f>
        <v>Sulz / Dornbirn</v>
      </c>
      <c r="J10" s="13">
        <f>IF(E10="","",IF(E10&gt;G10,3,IF(E10&lt;G10,0,1)))</f>
      </c>
      <c r="K10" s="14"/>
      <c r="L10" s="14"/>
      <c r="M10" s="13">
        <f>IF(E13="","",IF(E13&gt;G13,3,IF(E13&lt;G13,0,1)))</f>
      </c>
      <c r="N10" s="14"/>
      <c r="O10" s="14"/>
      <c r="P10" s="14"/>
      <c r="Q10" s="13">
        <f>IF(E17="","",IF(E17&gt;G17,3,IF(E17&lt;G17,0,1)))</f>
      </c>
      <c r="R10" s="14"/>
      <c r="S10" s="14"/>
      <c r="T10" s="14"/>
      <c r="U10" s="13">
        <f>IF(E21="","",IF(E21&gt;G21,3,IF(E21&lt;G21,0,1)))</f>
      </c>
      <c r="V10" s="14"/>
      <c r="W10" s="14"/>
      <c r="X10" s="14"/>
      <c r="Y10" s="13">
        <f>IF(E25="","",IF(E25&gt;G25,3,IF(E25&lt;G25,0,1)))</f>
      </c>
      <c r="Z10" s="14"/>
      <c r="AA10" s="62">
        <f>IF(J10="","",SUM(J10:Y10))</f>
      </c>
      <c r="AB10" s="63"/>
      <c r="AC10" s="71"/>
      <c r="AD10" s="72"/>
      <c r="AF10" s="39"/>
    </row>
    <row r="11" spans="1:30" ht="15" customHeight="1">
      <c r="A11" s="19" t="s">
        <v>7</v>
      </c>
      <c r="B11" s="10" t="str">
        <f>IF(I3="","",I3)</f>
        <v>Möhlin</v>
      </c>
      <c r="C11" s="7" t="s">
        <v>6</v>
      </c>
      <c r="D11" s="24" t="str">
        <f>IF(I6="","",I6)</f>
        <v>Dorlisheim</v>
      </c>
      <c r="E11" s="7"/>
      <c r="F11" s="7" t="s">
        <v>6</v>
      </c>
      <c r="G11" s="15"/>
      <c r="H11" s="56"/>
      <c r="I11" s="11" t="str">
        <f t="shared" si="1"/>
        <v>Möhlin</v>
      </c>
      <c r="J11" s="14"/>
      <c r="K11" s="13">
        <f>IF(E11="","",IF(E11&gt;G11,3,IF(E11&lt;G11,0,1)))</f>
      </c>
      <c r="L11" s="14"/>
      <c r="M11" s="14"/>
      <c r="N11" s="14"/>
      <c r="O11" s="13">
        <f>IF(E15="","",IF(E15&gt;G15,3,IF(E15&lt;G15,0,1)))</f>
      </c>
      <c r="P11" s="14"/>
      <c r="Q11" s="14"/>
      <c r="R11" s="13">
        <f>IF(E18="","",IF(E18&gt;G18,3,IF(E18&lt;G18,0,1)))</f>
      </c>
      <c r="S11" s="14"/>
      <c r="T11" s="13">
        <f>IF(E20="","",IF(E20&gt;G20,3,IF(E20&lt;G20,0,1)))</f>
      </c>
      <c r="U11" s="14"/>
      <c r="V11" s="14"/>
      <c r="W11" s="14"/>
      <c r="X11" s="14"/>
      <c r="Y11" s="13">
        <f>IF(G25="","",IF(G25&gt;E25,3,IF(G25&lt;E25,0,1)))</f>
      </c>
      <c r="Z11" s="14"/>
      <c r="AA11" s="62">
        <f>IF(K11="","",SUM(K11:Y11))</f>
      </c>
      <c r="AB11" s="63"/>
      <c r="AC11" s="71"/>
      <c r="AD11" s="72"/>
    </row>
    <row r="12" spans="1:30" ht="15" customHeight="1">
      <c r="A12" s="19" t="s">
        <v>8</v>
      </c>
      <c r="B12" s="10" t="str">
        <f>IF(I4="","",I4)</f>
        <v>Denkendorf</v>
      </c>
      <c r="C12" s="7" t="s">
        <v>6</v>
      </c>
      <c r="D12" s="24" t="str">
        <f>IF(I5="","",I5)</f>
        <v>Svitavka</v>
      </c>
      <c r="E12" s="7"/>
      <c r="F12" s="7" t="s">
        <v>6</v>
      </c>
      <c r="G12" s="15"/>
      <c r="H12" s="56"/>
      <c r="I12" s="11" t="str">
        <f t="shared" si="1"/>
        <v>Denkendorf</v>
      </c>
      <c r="J12" s="14"/>
      <c r="K12" s="14"/>
      <c r="L12" s="13">
        <f>IF(E12="","",IF(E12&gt;G12,3,IF(E12&lt;G12,0,1)))</f>
      </c>
      <c r="M12" s="14"/>
      <c r="N12" s="13">
        <f>IF(E14="","",IF(E14&gt;G14,3,IF(E14&lt;G14,0,1)))</f>
      </c>
      <c r="O12" s="14"/>
      <c r="P12" s="14"/>
      <c r="Q12" s="14"/>
      <c r="R12" s="13">
        <f>IF(G18="","",IF(G18&gt;E18,3,IF(G18&lt;E18,0,1)))</f>
      </c>
      <c r="S12" s="14"/>
      <c r="T12" s="14"/>
      <c r="U12" s="13">
        <f>IF(G21="","",IF(G21&gt;E21,3,IF(G21&lt;E21,0,1)))</f>
      </c>
      <c r="V12" s="14"/>
      <c r="W12" s="13"/>
      <c r="X12" s="13">
        <f>IF(E24="","",IF(E24&gt;G24,3,IF(E24&lt;G24,0,1)))</f>
      </c>
      <c r="Y12" s="14"/>
      <c r="Z12" s="14"/>
      <c r="AA12" s="62">
        <f>IF(L12="","",SUM(L12:Y12))</f>
      </c>
      <c r="AB12" s="63"/>
      <c r="AC12" s="71"/>
      <c r="AD12" s="72"/>
    </row>
    <row r="13" spans="1:30" ht="15" customHeight="1">
      <c r="A13" s="19" t="s">
        <v>9</v>
      </c>
      <c r="B13" s="10" t="str">
        <f>IF(I2="","",I2)</f>
        <v>Sulz / Dornbirn</v>
      </c>
      <c r="C13" s="7" t="s">
        <v>6</v>
      </c>
      <c r="D13" s="24" t="str">
        <f>IF(I6="","",I6)</f>
        <v>Dorlisheim</v>
      </c>
      <c r="E13" s="7"/>
      <c r="F13" s="7" t="s">
        <v>6</v>
      </c>
      <c r="G13" s="15"/>
      <c r="H13" s="56"/>
      <c r="I13" s="11" t="str">
        <f t="shared" si="1"/>
        <v>Svitavka</v>
      </c>
      <c r="J13" s="14"/>
      <c r="K13" s="14"/>
      <c r="L13" s="13">
        <f>IF(G12="","",IF(G12&gt;E12,3,IF(G12&lt;E12,0,1)))</f>
      </c>
      <c r="M13" s="14"/>
      <c r="N13" s="14"/>
      <c r="O13" s="13">
        <f>IF(G15="","",IF(G15&gt;E15,3,IF(G15&lt;E15,0,1)))</f>
      </c>
      <c r="P13" s="14"/>
      <c r="Q13" s="13">
        <f>IF(G17="","",IF(G17&gt;E17,3,IF(G17&lt;E17,0,1)))</f>
      </c>
      <c r="R13" s="14"/>
      <c r="S13" s="13">
        <f>IF(E19="","",IF(E19&gt;G19,3,IF(E19&lt;G19,0,1)))</f>
      </c>
      <c r="T13" s="14"/>
      <c r="U13" s="14"/>
      <c r="V13" s="13">
        <f>IF(E23="","",IF(E23&gt;G23,3,IF(E23&lt;G23,0,1)))</f>
      </c>
      <c r="W13" s="14"/>
      <c r="X13" s="14"/>
      <c r="Y13" s="14"/>
      <c r="Z13" s="14"/>
      <c r="AA13" s="62">
        <f>IF(L13="","",SUM(L13:V13))</f>
      </c>
      <c r="AB13" s="63"/>
      <c r="AC13" s="71"/>
      <c r="AD13" s="72"/>
    </row>
    <row r="14" spans="1:30" ht="15" customHeight="1">
      <c r="A14" s="19" t="s">
        <v>10</v>
      </c>
      <c r="B14" s="10" t="str">
        <f>IF(I4="","",I4)</f>
        <v>Denkendorf</v>
      </c>
      <c r="C14" s="7" t="s">
        <v>6</v>
      </c>
      <c r="D14" s="24" t="str">
        <f>IF(I7="","",I7)</f>
        <v>Niederstotzingen</v>
      </c>
      <c r="E14" s="7"/>
      <c r="F14" s="7" t="s">
        <v>6</v>
      </c>
      <c r="G14" s="15"/>
      <c r="H14" s="56"/>
      <c r="I14" s="11" t="str">
        <f t="shared" si="1"/>
        <v>Dorlisheim</v>
      </c>
      <c r="J14" s="14"/>
      <c r="K14" s="13">
        <f>IF(G11="","",IF(G11&gt;E11,3,IF(G11&lt;E11,0,1)))</f>
      </c>
      <c r="L14" s="14"/>
      <c r="M14" s="13">
        <f>IF(G13="","",IF(G13&gt;E13,3,IF(G13&lt;E13,0,1)))</f>
      </c>
      <c r="N14" s="14"/>
      <c r="O14" s="14"/>
      <c r="P14" s="13">
        <f>IF(E16="","",IF(E16&gt;G16,3,IF(E16&lt;G16,0,1)))</f>
      </c>
      <c r="Q14" s="14"/>
      <c r="R14" s="14"/>
      <c r="S14" s="13">
        <f>IF(G19="","",IF(G19&gt;E19,3,IF(G19&lt;E19,0,1)))</f>
      </c>
      <c r="T14" s="14"/>
      <c r="U14" s="14"/>
      <c r="V14" s="14"/>
      <c r="W14" s="13"/>
      <c r="X14" s="13">
        <f>IF(G24="","",IF(G24&gt;E24,3,IF(G24&lt;E24,0,1)))</f>
      </c>
      <c r="Y14" s="14"/>
      <c r="Z14" s="14"/>
      <c r="AA14" s="62">
        <f>IF(K14="","",SUM(K14:X14))</f>
      </c>
      <c r="AB14" s="63"/>
      <c r="AC14" s="71"/>
      <c r="AD14" s="72"/>
    </row>
    <row r="15" spans="1:30" ht="15" customHeight="1">
      <c r="A15" s="19" t="s">
        <v>11</v>
      </c>
      <c r="B15" s="10" t="str">
        <f>IF(I3="","",I3)</f>
        <v>Möhlin</v>
      </c>
      <c r="C15" s="7" t="s">
        <v>6</v>
      </c>
      <c r="D15" s="24" t="str">
        <f>IF(I5="","",I5)</f>
        <v>Svitavka</v>
      </c>
      <c r="E15" s="7"/>
      <c r="F15" s="7" t="s">
        <v>6</v>
      </c>
      <c r="G15" s="15"/>
      <c r="H15" s="56"/>
      <c r="I15" s="25" t="str">
        <f t="shared" si="1"/>
        <v>Niederstotzingen</v>
      </c>
      <c r="J15" s="13">
        <f>IF(G10="","",IF(G10&gt;E10,3,IF(G10&lt;E10,0,1)))</f>
      </c>
      <c r="K15" s="14"/>
      <c r="L15" s="14"/>
      <c r="M15" s="14"/>
      <c r="N15" s="13">
        <f>IF(G14="","",IF(G14&gt;E14,3,IF(G14&lt;E14,0,1)))</f>
      </c>
      <c r="O15" s="14"/>
      <c r="P15" s="13">
        <f>IF(G16="","",IF(G16&gt;E16,3,IF(G16&lt;E16,0,1)))</f>
      </c>
      <c r="Q15" s="14"/>
      <c r="R15" s="14"/>
      <c r="S15" s="14"/>
      <c r="T15" s="13">
        <f>IF(G20="","",IF(G20&gt;E20,3,IF(G20&lt;E20,0,1)))</f>
      </c>
      <c r="U15" s="14"/>
      <c r="V15" s="13">
        <f>IF(G23="","",IF(G23&gt;E23,3,IF(G23&lt;E23,0,1)))</f>
      </c>
      <c r="W15" s="14"/>
      <c r="X15" s="14"/>
      <c r="Y15" s="14"/>
      <c r="Z15" s="14"/>
      <c r="AA15" s="64">
        <f>IF(J15="","",SUM(J15:V15))</f>
      </c>
      <c r="AB15" s="64"/>
      <c r="AC15" s="71"/>
      <c r="AD15" s="72"/>
    </row>
    <row r="16" spans="1:30" ht="15" customHeight="1">
      <c r="A16" s="19" t="s">
        <v>26</v>
      </c>
      <c r="B16" s="10" t="str">
        <f>IF(I6="","",I6)</f>
        <v>Dorlisheim</v>
      </c>
      <c r="C16" s="7" t="s">
        <v>6</v>
      </c>
      <c r="D16" s="24" t="str">
        <f>IF(I7="","",I7)</f>
        <v>Niederstotzingen</v>
      </c>
      <c r="E16" s="7"/>
      <c r="F16" s="7" t="s">
        <v>6</v>
      </c>
      <c r="G16" s="7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15" customHeight="1">
      <c r="A17" s="19" t="s">
        <v>27</v>
      </c>
      <c r="B17" s="10" t="str">
        <f>IF(I2="","",I2)</f>
        <v>Sulz / Dornbirn</v>
      </c>
      <c r="C17" s="7" t="s">
        <v>6</v>
      </c>
      <c r="D17" s="24" t="str">
        <f>IF(I5="","",I5)</f>
        <v>Svitavka</v>
      </c>
      <c r="E17" s="7"/>
      <c r="F17" s="7" t="s">
        <v>6</v>
      </c>
      <c r="G17" s="15"/>
      <c r="H17" s="56"/>
      <c r="I17" s="5"/>
      <c r="J17" s="65" t="s">
        <v>14</v>
      </c>
      <c r="K17" s="66"/>
      <c r="L17" s="65" t="s">
        <v>15</v>
      </c>
      <c r="M17" s="66"/>
      <c r="N17" s="65" t="s">
        <v>16</v>
      </c>
      <c r="O17" s="66"/>
      <c r="P17" s="65" t="s">
        <v>17</v>
      </c>
      <c r="Q17" s="66"/>
      <c r="R17" s="65" t="s">
        <v>28</v>
      </c>
      <c r="S17" s="66"/>
      <c r="T17" s="65" t="s">
        <v>32</v>
      </c>
      <c r="U17" s="66"/>
      <c r="V17" s="73"/>
      <c r="W17" s="74"/>
      <c r="X17" s="74"/>
      <c r="Y17" s="74"/>
      <c r="Z17" s="74"/>
      <c r="AA17" s="74"/>
      <c r="AB17" s="74"/>
      <c r="AC17" s="74"/>
      <c r="AD17" s="74"/>
    </row>
    <row r="18" spans="1:30" ht="15" customHeight="1">
      <c r="A18" s="19" t="s">
        <v>29</v>
      </c>
      <c r="B18" s="10" t="str">
        <f>IF(I3="","",I3)</f>
        <v>Möhlin</v>
      </c>
      <c r="C18" s="7" t="s">
        <v>6</v>
      </c>
      <c r="D18" s="24" t="str">
        <f>IF(I4="","",I4)</f>
        <v>Denkendorf</v>
      </c>
      <c r="E18" s="7"/>
      <c r="F18" s="7" t="s">
        <v>6</v>
      </c>
      <c r="G18" s="7"/>
      <c r="H18" s="56"/>
      <c r="I18" s="18"/>
      <c r="J18" s="67" t="s">
        <v>51</v>
      </c>
      <c r="K18" s="67"/>
      <c r="L18" s="67" t="str">
        <f>IF(I3="","",I3)</f>
        <v>Möhlin</v>
      </c>
      <c r="M18" s="67"/>
      <c r="N18" s="67" t="str">
        <f>IF(I4="","",I4)</f>
        <v>Denkendorf</v>
      </c>
      <c r="O18" s="67"/>
      <c r="P18" s="67" t="str">
        <f>IF(I5="","",I5)</f>
        <v>Svitavka</v>
      </c>
      <c r="Q18" s="67"/>
      <c r="R18" s="67" t="str">
        <f>IF(I14="","",I14)</f>
        <v>Dorlisheim</v>
      </c>
      <c r="S18" s="67"/>
      <c r="T18" s="67" t="s">
        <v>59</v>
      </c>
      <c r="U18" s="67"/>
      <c r="V18" s="73"/>
      <c r="W18" s="74"/>
      <c r="X18" s="74"/>
      <c r="Y18" s="74"/>
      <c r="Z18" s="74"/>
      <c r="AA18" s="74"/>
      <c r="AB18" s="74"/>
      <c r="AC18" s="74"/>
      <c r="AD18" s="74"/>
    </row>
    <row r="19" spans="1:30" ht="15" customHeight="1">
      <c r="A19" s="19" t="s">
        <v>30</v>
      </c>
      <c r="B19" s="10" t="str">
        <f>IF(I5="","",I5)</f>
        <v>Svitavka</v>
      </c>
      <c r="C19" s="7" t="s">
        <v>6</v>
      </c>
      <c r="D19" s="24" t="str">
        <f>IF(I6="","",I6)</f>
        <v>Dorlisheim</v>
      </c>
      <c r="E19" s="7"/>
      <c r="F19" s="7" t="s">
        <v>6</v>
      </c>
      <c r="G19" s="7"/>
      <c r="H19" s="56"/>
      <c r="I19" s="4" t="s">
        <v>18</v>
      </c>
      <c r="J19" s="12">
        <f>IF(E10="","",E10)</f>
      </c>
      <c r="K19" s="12">
        <f>IF(G10="","",G10)</f>
      </c>
      <c r="L19" s="12">
        <f>IF(E11="","",E11)</f>
      </c>
      <c r="M19" s="12">
        <f>IF(G11="","",G11)</f>
      </c>
      <c r="N19" s="12">
        <f>IF(E12="","",E12)</f>
      </c>
      <c r="O19" s="12">
        <f>IF(G12="","",G12)</f>
      </c>
      <c r="P19" s="12">
        <f>IF(G12="","",G12)</f>
      </c>
      <c r="Q19" s="12">
        <f>IF(E12="","",E12)</f>
      </c>
      <c r="R19" s="12">
        <f>IF(G11="","",G11)</f>
      </c>
      <c r="S19" s="12">
        <f>IF(E11="","",E11)</f>
      </c>
      <c r="T19" s="12">
        <f>IF(G10="","",G10)</f>
      </c>
      <c r="U19" s="12">
        <f>IF(E10="","",E10)</f>
      </c>
      <c r="V19" s="73"/>
      <c r="W19" s="74"/>
      <c r="X19" s="74"/>
      <c r="Y19" s="74"/>
      <c r="Z19" s="74"/>
      <c r="AA19" s="74"/>
      <c r="AB19" s="74"/>
      <c r="AC19" s="74"/>
      <c r="AD19" s="74"/>
    </row>
    <row r="20" spans="1:30" ht="15" customHeight="1">
      <c r="A20" s="19" t="s">
        <v>33</v>
      </c>
      <c r="B20" s="10" t="str">
        <f>IF(I3="","",I3)</f>
        <v>Möhlin</v>
      </c>
      <c r="C20" s="7" t="s">
        <v>6</v>
      </c>
      <c r="D20" s="24" t="str">
        <f>IF(I7="","",I7)</f>
        <v>Niederstotzingen</v>
      </c>
      <c r="E20" s="7"/>
      <c r="F20" s="7" t="s">
        <v>6</v>
      </c>
      <c r="G20" s="7"/>
      <c r="H20" s="56"/>
      <c r="I20" s="4" t="s">
        <v>19</v>
      </c>
      <c r="J20" s="12">
        <f>IF(E13="","",E13)</f>
      </c>
      <c r="K20" s="12">
        <f>IF(G13="","",G13)</f>
      </c>
      <c r="L20" s="12">
        <f>IF(E15="","",E15)</f>
      </c>
      <c r="M20" s="12">
        <f>IF(G15="","",G15)</f>
      </c>
      <c r="N20" s="12">
        <f>IF(E14="","",E14)</f>
      </c>
      <c r="O20" s="12">
        <f>IF(G14="","",G14)</f>
      </c>
      <c r="P20" s="12">
        <f>IF(G15="","",G15)</f>
      </c>
      <c r="Q20" s="12">
        <f>IF(E15="","",E15)</f>
      </c>
      <c r="R20" s="12">
        <f>IF(G13="","",G13)</f>
      </c>
      <c r="S20" s="12">
        <f>IF(E13="","",E13)</f>
      </c>
      <c r="T20" s="12">
        <f>IF(G14="","",G14)</f>
      </c>
      <c r="U20" s="12">
        <f>IF(E14="","",E14)</f>
      </c>
      <c r="V20" s="73"/>
      <c r="W20" s="74"/>
      <c r="X20" s="74"/>
      <c r="Y20" s="74"/>
      <c r="Z20" s="74"/>
      <c r="AA20" s="74"/>
      <c r="AB20" s="74"/>
      <c r="AC20" s="74"/>
      <c r="AD20" s="74"/>
    </row>
    <row r="21" spans="1:30" ht="15" customHeight="1">
      <c r="A21" s="30" t="s">
        <v>34</v>
      </c>
      <c r="B21" s="31" t="str">
        <f>IF(I2="","",I2)</f>
        <v>Sulz / Dornbirn</v>
      </c>
      <c r="C21" s="32" t="s">
        <v>6</v>
      </c>
      <c r="D21" s="33" t="str">
        <f>IF(I4="","",I4)</f>
        <v>Denkendorf</v>
      </c>
      <c r="E21" s="32"/>
      <c r="F21" s="32" t="s">
        <v>6</v>
      </c>
      <c r="G21" s="32"/>
      <c r="H21" s="56"/>
      <c r="I21" s="4" t="s">
        <v>20</v>
      </c>
      <c r="J21" s="12">
        <f>IF(E17="","",E17)</f>
      </c>
      <c r="K21" s="12">
        <f>IF(G17="","",G17)</f>
      </c>
      <c r="L21" s="12">
        <f>IF(E18="","",E18)</f>
      </c>
      <c r="M21" s="12">
        <f>IF(G18="","",G18)</f>
      </c>
      <c r="N21" s="12">
        <f>IF(G18="","",G18)</f>
      </c>
      <c r="O21" s="12">
        <f>IF(E18="","",E18)</f>
      </c>
      <c r="P21" s="12">
        <f>IF(G17="","",G17)</f>
      </c>
      <c r="Q21" s="12">
        <f>IF(E17="","",E17)</f>
      </c>
      <c r="R21" s="12">
        <f>IF(E16="","",E16)</f>
      </c>
      <c r="S21" s="12">
        <f>IF(G16="","",G16)</f>
      </c>
      <c r="T21" s="12">
        <f>IF(G16="","",G16)</f>
      </c>
      <c r="U21" s="12">
        <f>IF(E16="","",E16)</f>
      </c>
      <c r="V21" s="73"/>
      <c r="W21" s="74"/>
      <c r="X21" s="74"/>
      <c r="Y21" s="74"/>
      <c r="Z21" s="74"/>
      <c r="AA21" s="74"/>
      <c r="AB21" s="74"/>
      <c r="AC21" s="74"/>
      <c r="AD21" s="74"/>
    </row>
    <row r="22" spans="1:30" ht="15" customHeight="1">
      <c r="A22" s="90" t="s">
        <v>54</v>
      </c>
      <c r="B22" s="91"/>
      <c r="C22" s="91"/>
      <c r="D22" s="91"/>
      <c r="E22" s="91"/>
      <c r="F22" s="91"/>
      <c r="G22" s="92"/>
      <c r="H22" s="57"/>
      <c r="I22" s="4" t="s">
        <v>31</v>
      </c>
      <c r="J22" s="12">
        <f>IF(E21="","",E21)</f>
      </c>
      <c r="K22" s="12">
        <f>IF(G21="","",G21)</f>
      </c>
      <c r="L22" s="12">
        <f>IF(E20="","",E20)</f>
      </c>
      <c r="M22" s="12">
        <f>IF(G20="","",G20)</f>
      </c>
      <c r="N22" s="12">
        <f>IF(G21="","",G21)</f>
      </c>
      <c r="O22" s="12">
        <f>IF(E21="","",E21)</f>
      </c>
      <c r="P22" s="12">
        <f>IF(E19="","",E19)</f>
      </c>
      <c r="Q22" s="12">
        <f>IF(G19="","",G19)</f>
      </c>
      <c r="R22" s="12">
        <f>IF(G19="","",G19)</f>
      </c>
      <c r="S22" s="12">
        <f>IF(E19="","",E19)</f>
      </c>
      <c r="T22" s="12">
        <f>IF(G20="","",G20)</f>
      </c>
      <c r="U22" s="12">
        <f>IF(E20="","",E20)</f>
      </c>
      <c r="V22" s="73"/>
      <c r="W22" s="74"/>
      <c r="X22" s="74"/>
      <c r="Y22" s="74"/>
      <c r="Z22" s="74"/>
      <c r="AA22" s="74"/>
      <c r="AB22" s="74"/>
      <c r="AC22" s="74"/>
      <c r="AD22" s="74"/>
    </row>
    <row r="23" spans="1:30" ht="15" customHeight="1">
      <c r="A23" s="34" t="s">
        <v>35</v>
      </c>
      <c r="B23" s="35" t="str">
        <f>IF(I5="","",I5)</f>
        <v>Svitavka</v>
      </c>
      <c r="C23" s="36" t="s">
        <v>6</v>
      </c>
      <c r="D23" s="37" t="str">
        <f>IF(I7="","",I7)</f>
        <v>Niederstotzingen</v>
      </c>
      <c r="E23" s="36"/>
      <c r="F23" s="36" t="s">
        <v>6</v>
      </c>
      <c r="G23" s="36"/>
      <c r="H23" s="56"/>
      <c r="I23" s="4" t="s">
        <v>36</v>
      </c>
      <c r="J23" s="12">
        <f>IF(E25="","",E25)</f>
      </c>
      <c r="K23" s="12">
        <f>IF(G25="","",G25)</f>
      </c>
      <c r="L23" s="12">
        <f>IF(G25="","",G25)</f>
      </c>
      <c r="M23" s="12">
        <f>IF(E25="","",E25)</f>
      </c>
      <c r="N23" s="12">
        <f>IF(E24="","",E24)</f>
      </c>
      <c r="O23" s="12">
        <f>IF(G24="","",G24)</f>
      </c>
      <c r="P23" s="12">
        <f>IF(E23="","",E23)</f>
      </c>
      <c r="Q23" s="12">
        <f>IF(G23="","",G23)</f>
      </c>
      <c r="R23" s="12">
        <f>IF(G24="","",G24)</f>
      </c>
      <c r="S23" s="12">
        <f>IF(E24="","",E24)</f>
      </c>
      <c r="T23" s="12">
        <f>IF(G23="","",G23)</f>
      </c>
      <c r="U23" s="12">
        <f>IF(E23="","",E23)</f>
      </c>
      <c r="V23" s="73"/>
      <c r="W23" s="74"/>
      <c r="X23" s="74"/>
      <c r="Y23" s="74"/>
      <c r="Z23" s="74"/>
      <c r="AA23" s="74"/>
      <c r="AB23" s="74"/>
      <c r="AC23" s="74"/>
      <c r="AD23" s="74"/>
    </row>
    <row r="24" spans="1:30" ht="15" customHeight="1">
      <c r="A24" s="19" t="s">
        <v>37</v>
      </c>
      <c r="B24" s="10" t="str">
        <f>IF(I4="","",I4)</f>
        <v>Denkendorf</v>
      </c>
      <c r="C24" s="7" t="s">
        <v>6</v>
      </c>
      <c r="D24" s="10" t="str">
        <f>IF(I6="","",I6)</f>
        <v>Dorlisheim</v>
      </c>
      <c r="E24" s="7"/>
      <c r="F24" s="7" t="s">
        <v>6</v>
      </c>
      <c r="G24" s="7"/>
      <c r="H24" s="56"/>
      <c r="I24" s="4" t="s">
        <v>21</v>
      </c>
      <c r="J24" s="12">
        <f aca="true" t="shared" si="2" ref="J24:O24">IF(J19="","",SUM(J19:J23))</f>
      </c>
      <c r="K24" s="12">
        <f>IF(K19="","",SUM(K19:K23))</f>
      </c>
      <c r="L24" s="12">
        <f t="shared" si="2"/>
      </c>
      <c r="M24" s="12">
        <f t="shared" si="2"/>
      </c>
      <c r="N24" s="12">
        <f t="shared" si="2"/>
      </c>
      <c r="O24" s="12">
        <f t="shared" si="2"/>
      </c>
      <c r="P24" s="12">
        <f aca="true" t="shared" si="3" ref="P24:U24">IF(P19="","",SUM(P19:P23))</f>
      </c>
      <c r="Q24" s="12">
        <f t="shared" si="3"/>
      </c>
      <c r="R24" s="12">
        <f t="shared" si="3"/>
      </c>
      <c r="S24" s="12">
        <f t="shared" si="3"/>
      </c>
      <c r="T24" s="12">
        <f t="shared" si="3"/>
      </c>
      <c r="U24" s="12">
        <f t="shared" si="3"/>
      </c>
      <c r="V24" s="73"/>
      <c r="W24" s="74"/>
      <c r="X24" s="74"/>
      <c r="Y24" s="74"/>
      <c r="Z24" s="74"/>
      <c r="AA24" s="74"/>
      <c r="AB24" s="74"/>
      <c r="AC24" s="74"/>
      <c r="AD24" s="74"/>
    </row>
    <row r="25" spans="1:30" ht="15" customHeight="1">
      <c r="A25" s="19" t="s">
        <v>38</v>
      </c>
      <c r="B25" s="10" t="str">
        <f>IF(I2="","",I2)</f>
        <v>Sulz / Dornbirn</v>
      </c>
      <c r="C25" s="7" t="s">
        <v>6</v>
      </c>
      <c r="D25" s="10" t="str">
        <f>IF(I3="","",I3)</f>
        <v>Möhlin</v>
      </c>
      <c r="E25" s="7"/>
      <c r="F25" s="7" t="s">
        <v>6</v>
      </c>
      <c r="G25" s="7"/>
      <c r="H25" s="56"/>
      <c r="I25" s="4" t="s">
        <v>22</v>
      </c>
      <c r="J25" s="47">
        <f>IF(J24="","",SUM(J24-K24))</f>
      </c>
      <c r="K25" s="48"/>
      <c r="L25" s="47">
        <f>IF(L24="","",SUM(L24-M24))</f>
      </c>
      <c r="M25" s="48"/>
      <c r="N25" s="47">
        <f>IF(N24="","",SUM(N24-O24))</f>
      </c>
      <c r="O25" s="48"/>
      <c r="P25" s="47">
        <f>IF(P24="","",SUM(P24-Q24))</f>
      </c>
      <c r="Q25" s="48"/>
      <c r="R25" s="47">
        <f>IF(R24="","",SUM(R24-S24))</f>
      </c>
      <c r="S25" s="48"/>
      <c r="T25" s="47">
        <f>IF(T24="","",SUM(T24-U24))</f>
      </c>
      <c r="U25" s="48"/>
      <c r="V25" s="73"/>
      <c r="W25" s="74"/>
      <c r="X25" s="74"/>
      <c r="Y25" s="74"/>
      <c r="Z25" s="74"/>
      <c r="AA25" s="74"/>
      <c r="AB25" s="74"/>
      <c r="AC25" s="74"/>
      <c r="AD25" s="74"/>
    </row>
    <row r="26" spans="1:30" ht="15" customHeight="1">
      <c r="A26" s="9"/>
      <c r="B26" s="10"/>
      <c r="C26" s="7"/>
      <c r="D26" s="10"/>
      <c r="E26" s="7"/>
      <c r="F26" s="7"/>
      <c r="G26" s="7"/>
      <c r="H26" s="29"/>
      <c r="I26" s="3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15" customHeight="1">
      <c r="A27" s="29"/>
      <c r="B27" s="29"/>
      <c r="C27" s="29"/>
      <c r="D27" s="29"/>
      <c r="E27" s="29"/>
      <c r="F27" s="29"/>
      <c r="G27" s="29"/>
      <c r="H27" s="5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5" customHeight="1">
      <c r="A28" s="53" t="s">
        <v>41</v>
      </c>
      <c r="B28" s="54"/>
      <c r="C28" s="54"/>
      <c r="D28" s="54"/>
      <c r="E28" s="54"/>
      <c r="F28" s="54"/>
      <c r="G28" s="55"/>
      <c r="H28" s="58"/>
      <c r="I28" s="20" t="s">
        <v>43</v>
      </c>
      <c r="J28" s="59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ht="15" customHeight="1">
      <c r="A29" s="9"/>
      <c r="B29" s="10"/>
      <c r="C29" s="7"/>
      <c r="D29" s="10"/>
      <c r="E29" s="7"/>
      <c r="F29" s="7"/>
      <c r="G29" s="7"/>
      <c r="H29" s="26"/>
      <c r="I29" s="20" t="s">
        <v>45</v>
      </c>
      <c r="J29" s="59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ht="15" customHeight="1">
      <c r="A30" s="19" t="s">
        <v>39</v>
      </c>
      <c r="B30" s="10"/>
      <c r="C30" s="7" t="s">
        <v>6</v>
      </c>
      <c r="D30" s="10"/>
      <c r="E30" s="7"/>
      <c r="F30" s="7" t="s">
        <v>6</v>
      </c>
      <c r="G30" s="7"/>
      <c r="H30" s="5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" customHeight="1">
      <c r="A31" s="19" t="s">
        <v>40</v>
      </c>
      <c r="B31" s="10"/>
      <c r="C31" s="7"/>
      <c r="D31" s="10"/>
      <c r="E31" s="7"/>
      <c r="F31" s="7" t="s">
        <v>6</v>
      </c>
      <c r="G31" s="7"/>
      <c r="H31" s="58"/>
      <c r="I31" s="22" t="s">
        <v>46</v>
      </c>
      <c r="J31" s="62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63"/>
    </row>
    <row r="32" spans="1:30" ht="15" customHeight="1">
      <c r="A32" s="19" t="s">
        <v>39</v>
      </c>
      <c r="B32" s="10"/>
      <c r="C32" s="7" t="s">
        <v>6</v>
      </c>
      <c r="D32" s="10"/>
      <c r="E32" s="7"/>
      <c r="F32" s="7" t="s">
        <v>6</v>
      </c>
      <c r="G32" s="7"/>
      <c r="H32" s="58"/>
      <c r="I32" s="4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</row>
    <row r="33" spans="1:30" ht="12.75">
      <c r="A33" s="19" t="s">
        <v>40</v>
      </c>
      <c r="B33" s="10"/>
      <c r="C33" s="7"/>
      <c r="D33" s="10"/>
      <c r="E33" s="7"/>
      <c r="F33" s="7" t="s">
        <v>6</v>
      </c>
      <c r="G33" s="7"/>
      <c r="H33" s="2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</row>
    <row r="34" spans="1:30" ht="12.75">
      <c r="A34" s="2"/>
      <c r="B34" s="2"/>
      <c r="C34" s="2"/>
      <c r="D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"/>
      <c r="B35" s="2"/>
      <c r="C35" s="2"/>
      <c r="D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"/>
      <c r="B36" s="2"/>
      <c r="C36" s="2"/>
      <c r="D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>
      <c r="A37" s="2"/>
      <c r="B37" s="2"/>
      <c r="C37" s="2"/>
      <c r="D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</sheetData>
  <sheetProtection/>
  <mergeCells count="77">
    <mergeCell ref="AA4:AB4"/>
    <mergeCell ref="A22:G22"/>
    <mergeCell ref="AA6:AB6"/>
    <mergeCell ref="J31:AD31"/>
    <mergeCell ref="Y7:Z7"/>
    <mergeCell ref="B4:G4"/>
    <mergeCell ref="Y4:Z4"/>
    <mergeCell ref="B5:G5"/>
    <mergeCell ref="B6:G6"/>
    <mergeCell ref="B7:G7"/>
    <mergeCell ref="A8:AD8"/>
    <mergeCell ref="N17:O17"/>
    <mergeCell ref="AA5:AB5"/>
    <mergeCell ref="J4:X4"/>
    <mergeCell ref="H1:H7"/>
    <mergeCell ref="Y5:Z5"/>
    <mergeCell ref="Y6:Z6"/>
    <mergeCell ref="J5:X5"/>
    <mergeCell ref="J6:X6"/>
    <mergeCell ref="J7:X7"/>
    <mergeCell ref="AA3:AB3"/>
    <mergeCell ref="B1:G1"/>
    <mergeCell ref="B2:G2"/>
    <mergeCell ref="B3:G3"/>
    <mergeCell ref="Y2:Z2"/>
    <mergeCell ref="Y3:Z3"/>
    <mergeCell ref="I1:X1"/>
    <mergeCell ref="J2:X2"/>
    <mergeCell ref="J3:X3"/>
    <mergeCell ref="E9:H9"/>
    <mergeCell ref="AC9:AD15"/>
    <mergeCell ref="H10:H15"/>
    <mergeCell ref="L17:M17"/>
    <mergeCell ref="N25:O25"/>
    <mergeCell ref="P25:Q25"/>
    <mergeCell ref="L18:M18"/>
    <mergeCell ref="N18:O18"/>
    <mergeCell ref="AA7:AB7"/>
    <mergeCell ref="Z9:AB9"/>
    <mergeCell ref="J25:K25"/>
    <mergeCell ref="P17:Q17"/>
    <mergeCell ref="AA10:AB10"/>
    <mergeCell ref="AA11:AB11"/>
    <mergeCell ref="T18:U18"/>
    <mergeCell ref="L25:M25"/>
    <mergeCell ref="R25:S25"/>
    <mergeCell ref="H16:AD16"/>
    <mergeCell ref="H30:H32"/>
    <mergeCell ref="J17:K17"/>
    <mergeCell ref="I33:AD33"/>
    <mergeCell ref="P18:Q18"/>
    <mergeCell ref="R18:S18"/>
    <mergeCell ref="J29:AD29"/>
    <mergeCell ref="R17:S17"/>
    <mergeCell ref="T17:U17"/>
    <mergeCell ref="J18:K18"/>
    <mergeCell ref="V17:AD25"/>
    <mergeCell ref="A28:G28"/>
    <mergeCell ref="H17:H25"/>
    <mergeCell ref="H27:H28"/>
    <mergeCell ref="AC3:AD3"/>
    <mergeCell ref="AC4:AD4"/>
    <mergeCell ref="J28:AD28"/>
    <mergeCell ref="AA12:AB12"/>
    <mergeCell ref="AA13:AB13"/>
    <mergeCell ref="AA14:AB14"/>
    <mergeCell ref="AA15:AB15"/>
    <mergeCell ref="AC5:AD5"/>
    <mergeCell ref="AA2:AB2"/>
    <mergeCell ref="I32:AD32"/>
    <mergeCell ref="T25:U25"/>
    <mergeCell ref="AC7:AD7"/>
    <mergeCell ref="AC1:AD1"/>
    <mergeCell ref="AA1:AB1"/>
    <mergeCell ref="Y1:Z1"/>
    <mergeCell ref="AC6:AD6"/>
    <mergeCell ref="AC2:AD2"/>
  </mergeCells>
  <printOptions/>
  <pageMargins left="0.1" right="0.06" top="0.75" bottom="0.22" header="0.07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Markus</cp:lastModifiedBy>
  <cp:lastPrinted>2016-06-05T09:00:24Z</cp:lastPrinted>
  <dcterms:created xsi:type="dcterms:W3CDTF">2003-09-29T14:52:11Z</dcterms:created>
  <dcterms:modified xsi:type="dcterms:W3CDTF">2016-06-05T16:56:45Z</dcterms:modified>
  <cp:category/>
  <cp:version/>
  <cp:contentType/>
  <cp:contentStatus/>
</cp:coreProperties>
</file>