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930" windowWidth="11580" windowHeight="6540" tabRatio="881" activeTab="6"/>
  </bookViews>
  <sheets>
    <sheet name="1. Liga" sheetId="1" r:id="rId1"/>
    <sheet name="2. Liga" sheetId="2" r:id="rId2"/>
    <sheet name="Junioren Gr A" sheetId="3" r:id="rId3"/>
    <sheet name="Junioren Gr B" sheetId="4" r:id="rId4"/>
    <sheet name="Spielf. Junioren" sheetId="5" r:id="rId5"/>
    <sheet name="Jugend Gr A" sheetId="6" r:id="rId6"/>
    <sheet name="Jugend Gr B" sheetId="7" r:id="rId7"/>
    <sheet name="Spielf. Jugend" sheetId="8" r:id="rId8"/>
  </sheets>
  <definedNames/>
  <calcPr fullCalcOnLoad="1"/>
</workbook>
</file>

<file path=xl/sharedStrings.xml><?xml version="1.0" encoding="utf-8"?>
<sst xmlns="http://schemas.openxmlformats.org/spreadsheetml/2006/main" count="864" uniqueCount="153">
  <si>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</si>
  <si>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</si>
  <si>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</si>
  <si>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</si>
  <si>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</si>
  <si>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</si>
  <si>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</si>
  <si>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</si>
  <si>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</si>
  <si>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</si>
  <si>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</si>
  <si>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</si>
  <si>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</si>
  <si>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</si>
  <si>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</si>
  <si>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</si>
  <si>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</si>
  <si>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</si>
  <si>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</si>
  <si>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</si>
  <si>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</si>
  <si>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</si>
  <si>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</si>
  <si>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</si>
  <si>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</si>
  <si>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</si>
  <si>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</si>
  <si>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</si>
  <si>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</si>
  <si>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</si>
  <si>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</si>
  <si>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</si>
  <si>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</si>
  <si>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</si>
  <si>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</si>
  <si>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</si>
  <si>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</si>
  <si>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</si>
  <si>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</si>
  <si>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</si>
  <si>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</si>
  <si>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</si>
  <si>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</si>
  <si>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</si>
  <si>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</si>
  <si>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Endstand</t>
  </si>
  <si>
    <t>Punkte</t>
  </si>
  <si>
    <t>Sulz</t>
  </si>
  <si>
    <t>Dornbirn</t>
  </si>
  <si>
    <t>Mosnang</t>
  </si>
  <si>
    <t>1. Liga</t>
  </si>
  <si>
    <t>Höchst</t>
  </si>
  <si>
    <t>18.00 Uhr</t>
  </si>
  <si>
    <t>Greussing Mario / Greussing Alexander</t>
  </si>
  <si>
    <t>spiel 8</t>
  </si>
  <si>
    <t>4. Gruppe A</t>
  </si>
  <si>
    <t>4. Gruppe B</t>
  </si>
  <si>
    <t>3. Gruppe A</t>
  </si>
  <si>
    <t>3. Gruppe B</t>
  </si>
  <si>
    <t>2. Gruppe A</t>
  </si>
  <si>
    <t>2. Gruppe B</t>
  </si>
  <si>
    <t>Spiel 16</t>
  </si>
  <si>
    <t>1. Gruppe A</t>
  </si>
  <si>
    <t>1. Gruppe B</t>
  </si>
  <si>
    <t>Sulz 2</t>
  </si>
  <si>
    <t>Sulz 1</t>
  </si>
  <si>
    <t>Möhlin</t>
  </si>
  <si>
    <t>Lützelschwab Stefan / Bianco Renato</t>
  </si>
  <si>
    <t>Denkendorf</t>
  </si>
  <si>
    <t>Gächter Wolfgang / Greussing Michael</t>
  </si>
  <si>
    <t>Denken.</t>
  </si>
  <si>
    <t>Hron Johannes / Hartmann Philipp</t>
  </si>
  <si>
    <t>Zeitnehmer:</t>
  </si>
  <si>
    <t>Kommissär:</t>
  </si>
  <si>
    <t>ÖAMTC RV Enzian Sulz</t>
  </si>
  <si>
    <t>Spiel 21</t>
  </si>
  <si>
    <t>Spiel 22</t>
  </si>
  <si>
    <t>Spiel 23</t>
  </si>
  <si>
    <t>Spiel 24</t>
  </si>
  <si>
    <t>Spiel 25</t>
  </si>
  <si>
    <t>5. Gruppe A</t>
  </si>
  <si>
    <t>5. Gruppe B</t>
  </si>
  <si>
    <t>Allmendinger Oliver / Stahl Andreas</t>
  </si>
  <si>
    <t>Mannschaft:</t>
  </si>
  <si>
    <t>Entscheidungsspiel  / 4m Schießen:</t>
  </si>
  <si>
    <t>Spiel</t>
  </si>
  <si>
    <t>4m Schießen</t>
  </si>
  <si>
    <t>Vorkommnisse:</t>
  </si>
  <si>
    <t>Int. Turnier</t>
  </si>
  <si>
    <t>Eberstadt</t>
  </si>
  <si>
    <t>Kissing</t>
  </si>
  <si>
    <t>Vogt Moritz / Bachmann Kevin</t>
  </si>
  <si>
    <t>Schwaikheim</t>
  </si>
  <si>
    <t>Braun Jonas / Fleischmann Patrick</t>
  </si>
  <si>
    <t>Spiel 17</t>
  </si>
  <si>
    <t>Spiel 18</t>
  </si>
  <si>
    <t>Spiel 19</t>
  </si>
  <si>
    <t>Spiel 20</t>
  </si>
  <si>
    <t>Dorlisheim</t>
  </si>
  <si>
    <t>Mehrzweckhalle Sulz</t>
  </si>
  <si>
    <t>10.30 Uhr</t>
  </si>
  <si>
    <t>Griessmann Yann / Grebe Leonard</t>
  </si>
  <si>
    <t>Geispolsheim</t>
  </si>
  <si>
    <t>Schall Marc / Hoffmann Nathanael</t>
  </si>
  <si>
    <t>Dürger Kevin / Metzger Nick</t>
  </si>
  <si>
    <t>Geispolsh.</t>
  </si>
  <si>
    <t>Oftringen</t>
  </si>
  <si>
    <t>Gafner Achim / Lüscher Patrick</t>
  </si>
  <si>
    <t>Kemnat</t>
  </si>
  <si>
    <t>Beinschrodt Marc / Kling Philipp</t>
  </si>
  <si>
    <t>Bockstahler Thibau / Motsch Geffey</t>
  </si>
  <si>
    <t>Weinert Felix / Notheis Valentin</t>
  </si>
  <si>
    <t>Spielort</t>
  </si>
  <si>
    <t>Junioren A + B</t>
  </si>
  <si>
    <t>Verlierer Spiel 22</t>
  </si>
  <si>
    <t>Verlierer Spiel 23</t>
  </si>
  <si>
    <t>Sieger Spiel 22</t>
  </si>
  <si>
    <t>Sieger Spiel 23</t>
  </si>
  <si>
    <t>Spiel 26</t>
  </si>
  <si>
    <t>Spiel 27</t>
  </si>
  <si>
    <t>Klasse 2. Liga</t>
  </si>
  <si>
    <t>Hohenems</t>
  </si>
  <si>
    <t>Ailingen</t>
  </si>
  <si>
    <t>Amriswil</t>
  </si>
  <si>
    <t>Feurstein Philpp / Larisch Patrick</t>
  </si>
  <si>
    <t>Sutter Severin / Hausamann Ralph</t>
  </si>
  <si>
    <t>Mayer Patrick / Blab Matthias</t>
  </si>
  <si>
    <t>Schnetzer Patrick / Bröll Markus</t>
  </si>
  <si>
    <t>Egarter Martin / Kieferle Thomas</t>
  </si>
  <si>
    <t>Seyfried Quentin / Schmitt Lionel</t>
  </si>
  <si>
    <t>Dorlish.</t>
  </si>
  <si>
    <t>17.00 Uhr</t>
  </si>
  <si>
    <t>Schönenberger Pascal /</t>
  </si>
  <si>
    <t>Hron Johannes / Hartmann elmar</t>
  </si>
  <si>
    <t>09.30 Uhr</t>
  </si>
  <si>
    <t>Junioren Gruppe A</t>
  </si>
  <si>
    <t>Junioren Gruppe B</t>
  </si>
  <si>
    <t>Jugend Gruppe A</t>
  </si>
  <si>
    <t>Jugend Gruppe B</t>
  </si>
  <si>
    <t>Bergmeister David / Hron Jakob</t>
  </si>
  <si>
    <t>Sulz 3</t>
  </si>
  <si>
    <t>Hartmann Mathias / Frick Mario</t>
  </si>
  <si>
    <t>Mosnang 1</t>
  </si>
  <si>
    <t>Artho Roger / Bischofberger Joel</t>
  </si>
  <si>
    <t>Walther Sascha / Stivala Mike</t>
  </si>
  <si>
    <t>Mosnang 2</t>
  </si>
  <si>
    <t>Hron Jonas / Vogt Tobias</t>
  </si>
  <si>
    <t>Beck Johannes / Bösch Mathias</t>
  </si>
  <si>
    <t>Luder Patrick / Advicula Marc</t>
  </si>
  <si>
    <t>Buchhäusl Simon / Buchhäusl Benjamin</t>
  </si>
  <si>
    <t>Bürge Livio / Mutti Manuel</t>
  </si>
  <si>
    <t>Fischler Simon / Graf Lux</t>
  </si>
  <si>
    <t>Jugend A + B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</si>
</sst>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-F800]dddd\,\ mmmm\ dd\,\ yyyy"/>
    <numFmt numFmtId="187" formatCode="[$-C07]dddd\,\ dd\.\ mmmm\ yyyy"/>
    <numFmt numFmtId="188" formatCode="[$-407]dddd\,\ d\.\ mmmm\ yyyy"/>
    <numFmt numFmtId="189" formatCode="[$-C07]dddd\,\ dd/\ mmmm\ 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2" fillId="0" borderId="2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2" xfId="0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5" fillId="37" borderId="15" xfId="0" applyFont="1" applyFill="1" applyBorder="1" applyAlignment="1">
      <alignment horizontal="left"/>
    </xf>
    <xf numFmtId="0" fontId="1" fillId="38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0" fillId="35" borderId="10" xfId="0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5" fontId="1" fillId="0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5" fillId="37" borderId="13" xfId="0" applyFont="1" applyFill="1" applyBorder="1" applyAlignment="1">
      <alignment horizontal="left"/>
    </xf>
    <xf numFmtId="0" fontId="5" fillId="37" borderId="15" xfId="0" applyFont="1" applyFill="1" applyBorder="1" applyAlignment="1">
      <alignment horizontal="left"/>
    </xf>
    <xf numFmtId="0" fontId="5" fillId="37" borderId="14" xfId="0" applyFont="1" applyFill="1" applyBorder="1" applyAlignment="1">
      <alignment horizontal="left"/>
    </xf>
    <xf numFmtId="0" fontId="5" fillId="37" borderId="13" xfId="0" applyNumberFormat="1" applyFont="1" applyFill="1" applyBorder="1" applyAlignment="1">
      <alignment horizontal="left"/>
    </xf>
    <xf numFmtId="0" fontId="5" fillId="37" borderId="1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0" fontId="11" fillId="40" borderId="13" xfId="0" applyNumberFormat="1" applyFont="1" applyFill="1" applyBorder="1" applyAlignment="1">
      <alignment horizontal="center"/>
    </xf>
    <xf numFmtId="0" fontId="11" fillId="4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7" borderId="13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hyperlink" Target="http://www.universalhandel24.de/fahnen-und-flaggen/30-x-45-cm/fahne-deutschland-30-x-45-cm/" TargetMode="External" /><Relationship Id="rId5" Type="http://schemas.openxmlformats.org/officeDocument/2006/relationships/hyperlink" Target="http://www.universalhandel24.de/fahnen-und-flaggen/30-x-45-cm/fahne-deutschland-30-x-45-cm/" TargetMode="External" /><Relationship Id="rId6" Type="http://schemas.openxmlformats.org/officeDocument/2006/relationships/hyperlink" Target="http://www.universalhandel24.de/fahnen-und-flaggen/30-x-45-cm/fahne-deutschland-30-x-45-cm/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www.universalhandel24.de/fahnen-und-flaggen/30-x-45-cm/fahne-schweiz-30-x-45-cm/" TargetMode="External" /><Relationship Id="rId12" Type="http://schemas.openxmlformats.org/officeDocument/2006/relationships/hyperlink" Target="http://www.universalhandel24.de/fahnen-und-flaggen/30-x-45-cm/fahne-schweiz-30-x-45-cm/" TargetMode="External" /><Relationship Id="rId13" Type="http://schemas.openxmlformats.org/officeDocument/2006/relationships/hyperlink" Target="http://www.universalhandel24.de/fahnen-und-flaggen/30-x-45-cm/fahne-oesterreich-30-x-45-cm/" TargetMode="External" /><Relationship Id="rId14" Type="http://schemas.openxmlformats.org/officeDocument/2006/relationships/hyperlink" Target="http://www.universalhandel24.de/fahnen-und-flaggen/30-x-45-cm/fahne-oesterreich-30-x-45-cm/" TargetMode="External" /><Relationship Id="rId15" Type="http://schemas.openxmlformats.org/officeDocument/2006/relationships/hyperlink" Target="http://www.universalhandel24.de/fahnen-und-flaggen/30-x-45-cm/fahne-deutschland-30-x-45-cm/" TargetMode="External" /><Relationship Id="rId16" Type="http://schemas.openxmlformats.org/officeDocument/2006/relationships/hyperlink" Target="http://www.universalhandel24.de/fahnen-und-flaggen/30-x-45-cm/fahne-deutschland-30-x-45-cm/" TargetMode="External" /><Relationship Id="rId17" Type="http://schemas.openxmlformats.org/officeDocument/2006/relationships/hyperlink" Target="http://www.universalhandel24.de/fahnen-und-flaggen/30-x-45-cm/fahne-schweiz-30-x-45-cm/" TargetMode="External" /><Relationship Id="rId18" Type="http://schemas.openxmlformats.org/officeDocument/2006/relationships/hyperlink" Target="http://www.universalhandel24.de/fahnen-und-flaggen/30-x-45-cm/fahne-schweiz-30-x-45-cm/" TargetMode="External" /><Relationship Id="rId19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ricoh.com/" TargetMode="External" /><Relationship Id="rId3" Type="http://schemas.openxmlformats.org/officeDocument/2006/relationships/hyperlink" Target="http://www.ricoh.com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www.universalhandel24.de/fahnen-und-flaggen/30-x-45-cm/fahne-oesterreich-30-x-45-cm/" TargetMode="External" /><Relationship Id="rId6" Type="http://schemas.openxmlformats.org/officeDocument/2006/relationships/hyperlink" Target="http://www.universalhandel24.de/fahnen-und-flaggen/30-x-45-cm/fahne-oesterreich-30-x-45-cm/" TargetMode="External" /><Relationship Id="rId7" Type="http://schemas.openxmlformats.org/officeDocument/2006/relationships/hyperlink" Target="http://www.universalhandel24.de/fahnen-und-flaggen/30-x-45-cm/fahne-oesterreich-30-x-45-cm/" TargetMode="External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image" Target="../media/image3.jpeg" /><Relationship Id="rId10" Type="http://schemas.openxmlformats.org/officeDocument/2006/relationships/hyperlink" Target="http://www.universalhandel24.de/fahnen-und-flaggen/30-x-45-cm/fahne-deutschland-30-x-45-cm/" TargetMode="External" /><Relationship Id="rId11" Type="http://schemas.openxmlformats.org/officeDocument/2006/relationships/hyperlink" Target="http://www.universalhandel24.de/fahnen-und-flaggen/30-x-45-cm/fahne-deutschland-30-x-45-cm/" TargetMode="External" /><Relationship Id="rId12" Type="http://schemas.openxmlformats.org/officeDocument/2006/relationships/image" Target="../media/image5.png" /><Relationship Id="rId13" Type="http://schemas.openxmlformats.org/officeDocument/2006/relationships/hyperlink" Target="http://www.universalhandel24.de/fahnen-und-flaggen/30-x-45-cm/fahne-schweiz-30-x-45-cm/" TargetMode="External" /><Relationship Id="rId14" Type="http://schemas.openxmlformats.org/officeDocument/2006/relationships/hyperlink" Target="http://www.universalhandel24.de/fahnen-und-flaggen/30-x-45-cm/fahne-schweiz-30-x-45-cm/" TargetMode="External" /><Relationship Id="rId15" Type="http://schemas.openxmlformats.org/officeDocument/2006/relationships/hyperlink" Target="http://www.universalhandel24.de/fahnen-und-flaggen/30-x-45-cm/fahne-schweiz-30-x-45-cm/" TargetMode="External" /><Relationship Id="rId16" Type="http://schemas.openxmlformats.org/officeDocument/2006/relationships/hyperlink" Target="http://www.universalhandel24.de/fahnen-und-flaggen/30-x-45-cm/fahne-schweiz-30-x-45-cm/" TargetMode="External" /><Relationship Id="rId17" Type="http://schemas.openxmlformats.org/officeDocument/2006/relationships/hyperlink" Target="http://www.universalhandel24.de/fahnen-und-flaggen/30-x-45-cm/fahne-deutschland-30-x-45-cm/" TargetMode="External" /><Relationship Id="rId18" Type="http://schemas.openxmlformats.org/officeDocument/2006/relationships/hyperlink" Target="http://www.universalhandel24.de/fahnen-und-flaggen/30-x-45-cm/fahne-deutschland-30-x-45-cm/" TargetMode="External" /><Relationship Id="rId19" Type="http://schemas.openxmlformats.org/officeDocument/2006/relationships/hyperlink" Target="http://www.universalhandel24.de/fahnen-und-flaggen/30-x-45-cm/fahne-oesterreich-30-x-45-cm/" TargetMode="External" /><Relationship Id="rId20" Type="http://schemas.openxmlformats.org/officeDocument/2006/relationships/hyperlink" Target="http://www.universalhandel24.de/fahnen-und-flaggen/30-x-45-cm/fahne-oesterreich-30-x-45-c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jpeg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hyperlink" Target="http://www.universalhandel24.de/fahnen-und-flaggen/30-x-45-cm/fahne-deutschland-30-x-45-cm/" TargetMode="External" /><Relationship Id="rId5" Type="http://schemas.openxmlformats.org/officeDocument/2006/relationships/image" Target="../media/image5.png" /><Relationship Id="rId6" Type="http://schemas.openxmlformats.org/officeDocument/2006/relationships/hyperlink" Target="http://www.universalhandel24.de/fahnen-und-flaggen/30-x-45-cm/fahne-schweiz-30-x-45-cm/" TargetMode="External" /><Relationship Id="rId7" Type="http://schemas.openxmlformats.org/officeDocument/2006/relationships/hyperlink" Target="http://www.universalhandel24.de/fahnen-und-flaggen/30-x-45-cm/fahne-schweiz-30-x-45-cm/" TargetMode="External" /><Relationship Id="rId8" Type="http://schemas.openxmlformats.org/officeDocument/2006/relationships/hyperlink" Target="http://www.universalhandel24.de/fahnen-und-flaggen/30-x-45-cm/fahne-deutschland-30-x-45-cm/" TargetMode="External" /><Relationship Id="rId9" Type="http://schemas.openxmlformats.org/officeDocument/2006/relationships/hyperlink" Target="http://www.universalhandel24.de/fahnen-und-flaggen/30-x-45-cm/fahne-deutschland-30-x-45-cm/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universalhandel24.de/fahnen-und-flaggen/30-x-45-cm/fahne-oesterreich-30-x-45-cm/" TargetMode="External" /><Relationship Id="rId12" Type="http://schemas.openxmlformats.org/officeDocument/2006/relationships/hyperlink" Target="http://www.universalhandel24.de/fahnen-und-flaggen/30-x-45-cm/fahne-oesterreich-30-x-45-cm/" TargetMode="External" /><Relationship Id="rId1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universalhandel24.de/fahnen-und-flaggen/30-x-45-cm/fahne-deutschland-30-x-45-cm/" TargetMode="External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image" Target="../media/image5.png" /><Relationship Id="rId5" Type="http://schemas.openxmlformats.org/officeDocument/2006/relationships/hyperlink" Target="http://www.universalhandel24.de/fahnen-und-flaggen/30-x-45-cm/fahne-schweiz-30-x-45-cm/" TargetMode="External" /><Relationship Id="rId6" Type="http://schemas.openxmlformats.org/officeDocument/2006/relationships/hyperlink" Target="http://www.universalhandel24.de/fahnen-und-flaggen/30-x-45-cm/fahne-schweiz-30-x-45-cm/" TargetMode="External" /><Relationship Id="rId7" Type="http://schemas.openxmlformats.org/officeDocument/2006/relationships/hyperlink" Target="http://www.universalhandel24.de/fahnen-und-flaggen/30-x-45-cm/fahne-deutschland-30-x-45-cm/" TargetMode="External" /><Relationship Id="rId8" Type="http://schemas.openxmlformats.org/officeDocument/2006/relationships/hyperlink" Target="http://www.universalhandel24.de/fahnen-und-flaggen/30-x-45-cm/fahne-deutschland-30-x-45-cm/" TargetMode="External" /><Relationship Id="rId9" Type="http://schemas.openxmlformats.org/officeDocument/2006/relationships/image" Target="../media/image4.png" /><Relationship Id="rId10" Type="http://schemas.openxmlformats.org/officeDocument/2006/relationships/hyperlink" Target="http://www.universalhandel24.de/fahnen-und-flaggen/30-x-45-cm/fahne-oesterreich-30-x-45-cm/" TargetMode="External" /><Relationship Id="rId11" Type="http://schemas.openxmlformats.org/officeDocument/2006/relationships/hyperlink" Target="http://www.universalhandel24.de/fahnen-und-flaggen/30-x-45-cm/fahne-oesterreich-30-x-45-cm/" TargetMode="External" /><Relationship Id="rId12" Type="http://schemas.openxmlformats.org/officeDocument/2006/relationships/image" Target="../media/image6.png" /><Relationship Id="rId13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4.png" /><Relationship Id="rId3" Type="http://schemas.openxmlformats.org/officeDocument/2006/relationships/hyperlink" Target="http://www.universalhandel24.de/fahnen-und-flaggen/30-x-45-cm/fahne-oesterreich-30-x-45-cm/" TargetMode="External" /><Relationship Id="rId4" Type="http://schemas.openxmlformats.org/officeDocument/2006/relationships/hyperlink" Target="http://www.universalhandel24.de/fahnen-und-flaggen/30-x-45-cm/fahne-oesterreich-30-x-45-cm/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universalhandel24.de/fahnen-und-flaggen/30-x-45-cm/fahne-deutschland-30-x-45-cm/" TargetMode="External" /><Relationship Id="rId7" Type="http://schemas.openxmlformats.org/officeDocument/2006/relationships/hyperlink" Target="http://www.universalhandel24.de/fahnen-und-flaggen/30-x-45-cm/fahne-deutschland-30-x-45-cm/" TargetMode="External" /><Relationship Id="rId8" Type="http://schemas.openxmlformats.org/officeDocument/2006/relationships/image" Target="../media/image5.png" /><Relationship Id="rId9" Type="http://schemas.openxmlformats.org/officeDocument/2006/relationships/hyperlink" Target="http://www.universalhandel24.de/fahnen-und-flaggen/30-x-45-cm/fahne-schweiz-30-x-45-cm/" TargetMode="External" /><Relationship Id="rId10" Type="http://schemas.openxmlformats.org/officeDocument/2006/relationships/hyperlink" Target="http://www.universalhandel24.de/fahnen-und-flaggen/30-x-45-cm/fahne-schweiz-30-x-45-cm/" TargetMode="External" /><Relationship Id="rId11" Type="http://schemas.openxmlformats.org/officeDocument/2006/relationships/hyperlink" Target="http://www.universalhandel24.de/fahnen-und-flaggen/30-x-45-cm/fahne-schweiz-30-x-45-cm/" TargetMode="External" /><Relationship Id="rId12" Type="http://schemas.openxmlformats.org/officeDocument/2006/relationships/hyperlink" Target="http://www.universalhandel24.de/fahnen-und-flaggen/30-x-45-cm/fahne-schweiz-30-x-45-cm/" TargetMode="External" /><Relationship Id="rId13" Type="http://schemas.openxmlformats.org/officeDocument/2006/relationships/hyperlink" Target="http://www.universalhandel24.de/fahnen-und-flaggen/30-x-45-cm/fahne-oesterreich-30-x-45-cm/" TargetMode="External" /><Relationship Id="rId14" Type="http://schemas.openxmlformats.org/officeDocument/2006/relationships/hyperlink" Target="http://www.universalhandel24.de/fahnen-und-flaggen/30-x-45-cm/fahne-oesterreich-30-x-45-c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4.png" /><Relationship Id="rId4" Type="http://schemas.openxmlformats.org/officeDocument/2006/relationships/hyperlink" Target="http://www.universalhandel24.de/fahnen-und-flaggen/30-x-45-cm/fahne-oesterreich-30-x-45-cm/" TargetMode="External" /><Relationship Id="rId5" Type="http://schemas.openxmlformats.org/officeDocument/2006/relationships/hyperlink" Target="http://www.universalhandel24.de/fahnen-und-flaggen/30-x-45-cm/fahne-oesterreich-30-x-45-cm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universalhandel24.de/fahnen-und-flaggen/30-x-45-cm/fahne-schweiz-30-x-45-cm/" TargetMode="External" /><Relationship Id="rId8" Type="http://schemas.openxmlformats.org/officeDocument/2006/relationships/hyperlink" Target="http://www.universalhandel24.de/fahnen-und-flaggen/30-x-45-cm/fahne-schweiz-30-x-45-cm/" TargetMode="External" /><Relationship Id="rId9" Type="http://schemas.openxmlformats.org/officeDocument/2006/relationships/hyperlink" Target="http://www.universalhandel24.de/fahnen-und-flaggen/30-x-45-cm/fahne-schweiz-30-x-45-cm/" TargetMode="External" /><Relationship Id="rId10" Type="http://schemas.openxmlformats.org/officeDocument/2006/relationships/hyperlink" Target="http://www.universalhandel24.de/fahnen-und-flaggen/30-x-45-cm/fahne-schweiz-30-x-45-cm/" TargetMode="External" /><Relationship Id="rId11" Type="http://schemas.openxmlformats.org/officeDocument/2006/relationships/hyperlink" Target="http://www.universalhandel24.de/fahnen-und-flaggen/30-x-45-cm/fahne-oesterreich-30-x-45-cm/" TargetMode="External" /><Relationship Id="rId12" Type="http://schemas.openxmlformats.org/officeDocument/2006/relationships/hyperlink" Target="http://www.universalhandel24.de/fahnen-und-flaggen/30-x-45-cm/fahne-oesterreich-30-x-45-cm/" TargetMode="External" /><Relationship Id="rId13" Type="http://schemas.openxmlformats.org/officeDocument/2006/relationships/hyperlink" Target="http://www.universalhandel24.de/fahnen-und-flaggen/30-x-45-cm/fahne-oesterreich-30-x-45-cm/" TargetMode="External" /><Relationship Id="rId14" Type="http://schemas.openxmlformats.org/officeDocument/2006/relationships/hyperlink" Target="http://www.universalhandel24.de/fahnen-und-flaggen/30-x-45-cm/fahne-oesterreich-30-x-45-c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8</xdr:col>
      <xdr:colOff>342900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3057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152400</xdr:rowOff>
    </xdr:from>
    <xdr:to>
      <xdr:col>24</xdr:col>
      <xdr:colOff>9525</xdr:colOff>
      <xdr:row>12</xdr:row>
      <xdr:rowOff>9525</xdr:rowOff>
    </xdr:to>
    <xdr:pic>
      <xdr:nvPicPr>
        <xdr:cNvPr id="2" name="Picture 3" descr="Fahne Deutschland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8764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3" name="Picture 4" descr="Fahne Deutschland 30 x 45 cm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08597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</xdr:row>
      <xdr:rowOff>9525</xdr:rowOff>
    </xdr:from>
    <xdr:to>
      <xdr:col>24</xdr:col>
      <xdr:colOff>0</xdr:colOff>
      <xdr:row>8</xdr:row>
      <xdr:rowOff>0</xdr:rowOff>
    </xdr:to>
    <xdr:pic>
      <xdr:nvPicPr>
        <xdr:cNvPr id="4" name="Picture 5" descr="Fahne Österreich 30 x 45 cm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11906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5" name="Picture 7" descr="Fahne Schweiz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3716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6" name="Picture 9" descr="Fahne Österreich 30 x 45 cm">
          <a:hlinkClick r:id="rId14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208597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7" name="Picture 10" descr="Fahne Deutschland 30 x 45 cm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3716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9525</xdr:rowOff>
    </xdr:from>
    <xdr:to>
      <xdr:col>24</xdr:col>
      <xdr:colOff>9525</xdr:colOff>
      <xdr:row>11</xdr:row>
      <xdr:rowOff>0</xdr:rowOff>
    </xdr:to>
    <xdr:pic>
      <xdr:nvPicPr>
        <xdr:cNvPr id="8" name="Picture 11" descr="Fahne Schweiz 30 x 45 cm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7335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24</xdr:col>
      <xdr:colOff>9525</xdr:colOff>
      <xdr:row>10</xdr:row>
      <xdr:rowOff>9525</xdr:rowOff>
    </xdr:to>
    <xdr:pic>
      <xdr:nvPicPr>
        <xdr:cNvPr id="9" name="il_fi" descr="http://www.art-info.com/vorlagen/flaggen/f_france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39125" y="1543050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76200</xdr:rowOff>
    </xdr:from>
    <xdr:to>
      <xdr:col>11</xdr:col>
      <xdr:colOff>9525</xdr:colOff>
      <xdr:row>4</xdr:row>
      <xdr:rowOff>66675</xdr:rowOff>
    </xdr:to>
    <xdr:pic>
      <xdr:nvPicPr>
        <xdr:cNvPr id="1" name="Picture 14" descr="RICOH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762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209550</xdr:colOff>
      <xdr:row>6</xdr:row>
      <xdr:rowOff>9525</xdr:rowOff>
    </xdr:from>
    <xdr:to>
      <xdr:col>24</xdr:col>
      <xdr:colOff>0</xdr:colOff>
      <xdr:row>7</xdr:row>
      <xdr:rowOff>9525</xdr:rowOff>
    </xdr:to>
    <xdr:pic>
      <xdr:nvPicPr>
        <xdr:cNvPr id="2" name="Picture 9" descr="Fahne Österreich 30 x 45 cm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10096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209550</xdr:colOff>
      <xdr:row>11</xdr:row>
      <xdr:rowOff>9525</xdr:rowOff>
    </xdr:from>
    <xdr:to>
      <xdr:col>24</xdr:col>
      <xdr:colOff>0</xdr:colOff>
      <xdr:row>12</xdr:row>
      <xdr:rowOff>9525</xdr:rowOff>
    </xdr:to>
    <xdr:pic>
      <xdr:nvPicPr>
        <xdr:cNvPr id="3" name="Picture 9" descr="Fahne Österreich 30 x 45 cm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19621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9525</xdr:colOff>
      <xdr:row>11</xdr:row>
      <xdr:rowOff>9525</xdr:rowOff>
    </xdr:to>
    <xdr:pic>
      <xdr:nvPicPr>
        <xdr:cNvPr id="4" name="Picture 10" descr="Fahne Deutschland 30 x 45 cm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77175" y="17621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171450</xdr:rowOff>
    </xdr:from>
    <xdr:to>
      <xdr:col>24</xdr:col>
      <xdr:colOff>0</xdr:colOff>
      <xdr:row>9</xdr:row>
      <xdr:rowOff>190500</xdr:rowOff>
    </xdr:to>
    <xdr:pic>
      <xdr:nvPicPr>
        <xdr:cNvPr id="5" name="Picture 8" descr="Fahne Schweiz 30 x 45 cm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77175" y="15525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0</xdr:colOff>
      <xdr:row>9</xdr:row>
      <xdr:rowOff>19050</xdr:rowOff>
    </xdr:to>
    <xdr:pic>
      <xdr:nvPicPr>
        <xdr:cNvPr id="6" name="Picture 8" descr="Fahne Schweiz 30 x 45 cm">
          <a:hlinkClick r:id="rId1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77175" y="13811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</xdr:row>
      <xdr:rowOff>0</xdr:rowOff>
    </xdr:from>
    <xdr:to>
      <xdr:col>24</xdr:col>
      <xdr:colOff>9525</xdr:colOff>
      <xdr:row>8</xdr:row>
      <xdr:rowOff>9525</xdr:rowOff>
    </xdr:to>
    <xdr:pic>
      <xdr:nvPicPr>
        <xdr:cNvPr id="7" name="Picture 10" descr="Fahne Deutschland 30 x 45 cm">
          <a:hlinkClick r:id="rId18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77175" y="11906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209550</xdr:colOff>
      <xdr:row>10</xdr:row>
      <xdr:rowOff>9525</xdr:rowOff>
    </xdr:from>
    <xdr:to>
      <xdr:col>24</xdr:col>
      <xdr:colOff>0</xdr:colOff>
      <xdr:row>11</xdr:row>
      <xdr:rowOff>9525</xdr:rowOff>
    </xdr:to>
    <xdr:pic>
      <xdr:nvPicPr>
        <xdr:cNvPr id="8" name="Picture 9" descr="Fahne Österreich 30 x 45 cm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17716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10</xdr:col>
      <xdr:colOff>180975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8575"/>
          <a:ext cx="29908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0</xdr:colOff>
      <xdr:row>9</xdr:row>
      <xdr:rowOff>0</xdr:rowOff>
    </xdr:from>
    <xdr:to>
      <xdr:col>23</xdr:col>
      <xdr:colOff>9525</xdr:colOff>
      <xdr:row>10</xdr:row>
      <xdr:rowOff>9525</xdr:rowOff>
    </xdr:to>
    <xdr:pic>
      <xdr:nvPicPr>
        <xdr:cNvPr id="2" name="Picture 10" descr="Fahne Deutschland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51447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12</xdr:row>
      <xdr:rowOff>0</xdr:rowOff>
    </xdr:from>
    <xdr:to>
      <xdr:col>23</xdr:col>
      <xdr:colOff>0</xdr:colOff>
      <xdr:row>13</xdr:row>
      <xdr:rowOff>19050</xdr:rowOff>
    </xdr:to>
    <xdr:pic>
      <xdr:nvPicPr>
        <xdr:cNvPr id="3" name="Picture 8" descr="Fahne Schweiz 30 x 45 c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2085975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</xdr:row>
      <xdr:rowOff>0</xdr:rowOff>
    </xdr:from>
    <xdr:to>
      <xdr:col>23</xdr:col>
      <xdr:colOff>9525</xdr:colOff>
      <xdr:row>11</xdr:row>
      <xdr:rowOff>9525</xdr:rowOff>
    </xdr:to>
    <xdr:pic>
      <xdr:nvPicPr>
        <xdr:cNvPr id="4" name="Picture 10" descr="Fahne Deutschland 30 x 45 cm">
          <a:hlinkClick r:id="rId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0497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23</xdr:col>
      <xdr:colOff>9525</xdr:colOff>
      <xdr:row>9</xdr:row>
      <xdr:rowOff>0</xdr:rowOff>
    </xdr:to>
    <xdr:pic>
      <xdr:nvPicPr>
        <xdr:cNvPr id="5" name="Picture 9" descr="Fahne Österreich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39075" y="1323975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190500</xdr:rowOff>
    </xdr:from>
    <xdr:to>
      <xdr:col>23</xdr:col>
      <xdr:colOff>0</xdr:colOff>
      <xdr:row>12</xdr:row>
      <xdr:rowOff>9525</xdr:rowOff>
    </xdr:to>
    <xdr:pic>
      <xdr:nvPicPr>
        <xdr:cNvPr id="6" name="il_fi" descr="http://www.art-info.com/vorlagen/flaggen/f_france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39075" y="1895475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9</xdr:row>
      <xdr:rowOff>0</xdr:rowOff>
    </xdr:from>
    <xdr:to>
      <xdr:col>23</xdr:col>
      <xdr:colOff>9525</xdr:colOff>
      <xdr:row>10</xdr:row>
      <xdr:rowOff>9525</xdr:rowOff>
    </xdr:to>
    <xdr:pic>
      <xdr:nvPicPr>
        <xdr:cNvPr id="1" name="Picture 10" descr="Fahne Deutschland 30 x 45 c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514475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12</xdr:row>
      <xdr:rowOff>0</xdr:rowOff>
    </xdr:from>
    <xdr:to>
      <xdr:col>23</xdr:col>
      <xdr:colOff>0</xdr:colOff>
      <xdr:row>13</xdr:row>
      <xdr:rowOff>19050</xdr:rowOff>
    </xdr:to>
    <xdr:pic>
      <xdr:nvPicPr>
        <xdr:cNvPr id="2" name="Picture 8" descr="Fahne Schweiz 30 x 45 cm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39075" y="208597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</xdr:row>
      <xdr:rowOff>0</xdr:rowOff>
    </xdr:from>
    <xdr:to>
      <xdr:col>23</xdr:col>
      <xdr:colOff>9525</xdr:colOff>
      <xdr:row>11</xdr:row>
      <xdr:rowOff>9525</xdr:rowOff>
    </xdr:to>
    <xdr:pic>
      <xdr:nvPicPr>
        <xdr:cNvPr id="3" name="Picture 10" descr="Fahne Deutschland 30 x 45 cm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704975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23</xdr:col>
      <xdr:colOff>9525</xdr:colOff>
      <xdr:row>9</xdr:row>
      <xdr:rowOff>0</xdr:rowOff>
    </xdr:to>
    <xdr:pic>
      <xdr:nvPicPr>
        <xdr:cNvPr id="4" name="Picture 9" descr="Fahne Österreich 30 x 45 cm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39075" y="1323975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11</xdr:row>
      <xdr:rowOff>9525</xdr:rowOff>
    </xdr:from>
    <xdr:to>
      <xdr:col>23</xdr:col>
      <xdr:colOff>19050</xdr:colOff>
      <xdr:row>12</xdr:row>
      <xdr:rowOff>9525</xdr:rowOff>
    </xdr:to>
    <xdr:pic>
      <xdr:nvPicPr>
        <xdr:cNvPr id="5" name="il_fi" descr="http://www.art-info.com/vorlagen/flaggen/f_france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48600" y="190500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104775</xdr:rowOff>
    </xdr:from>
    <xdr:to>
      <xdr:col>10</xdr:col>
      <xdr:colOff>133350</xdr:colOff>
      <xdr:row>6</xdr:row>
      <xdr:rowOff>95250</xdr:rowOff>
    </xdr:to>
    <xdr:pic>
      <xdr:nvPicPr>
        <xdr:cNvPr id="6" name="Picture 1" descr="Morscher_2C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4600" y="104775"/>
          <a:ext cx="3086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19050</xdr:rowOff>
    </xdr:from>
    <xdr:to>
      <xdr:col>10</xdr:col>
      <xdr:colOff>152400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2619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</xdr:row>
      <xdr:rowOff>0</xdr:rowOff>
    </xdr:from>
    <xdr:to>
      <xdr:col>23</xdr:col>
      <xdr:colOff>9525</xdr:colOff>
      <xdr:row>8</xdr:row>
      <xdr:rowOff>0</xdr:rowOff>
    </xdr:to>
    <xdr:pic>
      <xdr:nvPicPr>
        <xdr:cNvPr id="2" name="Picture 9" descr="Fahne Österreich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16205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10</xdr:row>
      <xdr:rowOff>0</xdr:rowOff>
    </xdr:from>
    <xdr:to>
      <xdr:col>23</xdr:col>
      <xdr:colOff>0</xdr:colOff>
      <xdr:row>11</xdr:row>
      <xdr:rowOff>9525</xdr:rowOff>
    </xdr:to>
    <xdr:pic>
      <xdr:nvPicPr>
        <xdr:cNvPr id="3" name="Picture 10" descr="Fahne Deutschland 30 x 45 c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17335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23</xdr:col>
      <xdr:colOff>0</xdr:colOff>
      <xdr:row>9</xdr:row>
      <xdr:rowOff>19050</xdr:rowOff>
    </xdr:to>
    <xdr:pic>
      <xdr:nvPicPr>
        <xdr:cNvPr id="4" name="Picture 8" descr="Fahne Schweiz 30 x 45 cm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39075" y="1352550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</xdr:row>
      <xdr:rowOff>0</xdr:rowOff>
    </xdr:from>
    <xdr:to>
      <xdr:col>23</xdr:col>
      <xdr:colOff>0</xdr:colOff>
      <xdr:row>9</xdr:row>
      <xdr:rowOff>180975</xdr:rowOff>
    </xdr:to>
    <xdr:pic>
      <xdr:nvPicPr>
        <xdr:cNvPr id="5" name="Picture 8" descr="Fahne Schweiz 30 x 45 cm">
          <a:hlinkClick r:id="rId1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39075" y="1543050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0</xdr:rowOff>
    </xdr:from>
    <xdr:to>
      <xdr:col>23</xdr:col>
      <xdr:colOff>9525</xdr:colOff>
      <xdr:row>12</xdr:row>
      <xdr:rowOff>0</xdr:rowOff>
    </xdr:to>
    <xdr:pic>
      <xdr:nvPicPr>
        <xdr:cNvPr id="6" name="Picture 9" descr="Fahne Österreich 30 x 45 cm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92405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161925</xdr:rowOff>
    </xdr:from>
    <xdr:to>
      <xdr:col>12</xdr:col>
      <xdr:colOff>38100</xdr:colOff>
      <xdr:row>0</xdr:row>
      <xdr:rowOff>161925</xdr:rowOff>
    </xdr:to>
    <xdr:pic>
      <xdr:nvPicPr>
        <xdr:cNvPr id="1" name="Picture 1" descr="Morscher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61925"/>
          <a:ext cx="3124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0</xdr:row>
      <xdr:rowOff>19050</xdr:rowOff>
    </xdr:from>
    <xdr:to>
      <xdr:col>10</xdr:col>
      <xdr:colOff>152400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9050"/>
          <a:ext cx="2619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</xdr:row>
      <xdr:rowOff>0</xdr:rowOff>
    </xdr:from>
    <xdr:to>
      <xdr:col>23</xdr:col>
      <xdr:colOff>9525</xdr:colOff>
      <xdr:row>8</xdr:row>
      <xdr:rowOff>0</xdr:rowOff>
    </xdr:to>
    <xdr:pic>
      <xdr:nvPicPr>
        <xdr:cNvPr id="3" name="Picture 9" descr="Fahne Österreich 30 x 45 cm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16205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8</xdr:row>
      <xdr:rowOff>9525</xdr:rowOff>
    </xdr:from>
    <xdr:to>
      <xdr:col>23</xdr:col>
      <xdr:colOff>9525</xdr:colOff>
      <xdr:row>9</xdr:row>
      <xdr:rowOff>28575</xdr:rowOff>
    </xdr:to>
    <xdr:pic>
      <xdr:nvPicPr>
        <xdr:cNvPr id="4" name="Picture 8" descr="Fahne Schweiz 30 x 45 cm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48600" y="1362075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</xdr:row>
      <xdr:rowOff>0</xdr:rowOff>
    </xdr:from>
    <xdr:to>
      <xdr:col>23</xdr:col>
      <xdr:colOff>0</xdr:colOff>
      <xdr:row>11</xdr:row>
      <xdr:rowOff>19050</xdr:rowOff>
    </xdr:to>
    <xdr:pic>
      <xdr:nvPicPr>
        <xdr:cNvPr id="5" name="Picture 8" descr="Fahne Schweiz 30 x 45 cm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39075" y="1733550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</xdr:row>
      <xdr:rowOff>9525</xdr:rowOff>
    </xdr:from>
    <xdr:to>
      <xdr:col>23</xdr:col>
      <xdr:colOff>9525</xdr:colOff>
      <xdr:row>10</xdr:row>
      <xdr:rowOff>9525</xdr:rowOff>
    </xdr:to>
    <xdr:pic>
      <xdr:nvPicPr>
        <xdr:cNvPr id="6" name="Picture 9" descr="Fahne Österreich 30 x 45 cm">
          <a:hlinkClick r:id="rId12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552575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0</xdr:rowOff>
    </xdr:from>
    <xdr:to>
      <xdr:col>23</xdr:col>
      <xdr:colOff>9525</xdr:colOff>
      <xdr:row>12</xdr:row>
      <xdr:rowOff>0</xdr:rowOff>
    </xdr:to>
    <xdr:pic>
      <xdr:nvPicPr>
        <xdr:cNvPr id="7" name="Picture 9" descr="Fahne Österreich 30 x 45 cm">
          <a:hlinkClick r:id="rId14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92405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6:AF48"/>
  <sheetViews>
    <sheetView zoomScalePageLayoutView="0" workbookViewId="0" topLeftCell="A1">
      <selection activeCell="AE10" sqref="AE10"/>
    </sheetView>
  </sheetViews>
  <sheetFormatPr defaultColWidth="11.421875" defaultRowHeight="12.75"/>
  <cols>
    <col min="1" max="1" width="12.00390625" style="0" customWidth="1"/>
    <col min="2" max="2" width="22.421875" style="4" customWidth="1"/>
    <col min="3" max="3" width="2.7109375" style="1" customWidth="1"/>
    <col min="4" max="4" width="20.7109375" style="0" customWidth="1"/>
    <col min="5" max="5" width="7.140625" style="3" customWidth="1"/>
    <col min="6" max="6" width="2.7109375" style="3" customWidth="1"/>
    <col min="7" max="7" width="7.421875" style="3" customWidth="1"/>
    <col min="8" max="8" width="2.8515625" style="0" bestFit="1" customWidth="1"/>
    <col min="9" max="9" width="10.140625" style="0" customWidth="1"/>
    <col min="10" max="10" width="2.8515625" style="0" customWidth="1"/>
    <col min="11" max="30" width="2.7109375" style="0" customWidth="1"/>
  </cols>
  <sheetData>
    <row r="1" ht="12.75"/>
    <row r="2" ht="12.75"/>
    <row r="3" ht="12.75"/>
    <row r="4" ht="12.75"/>
    <row r="5" ht="12.75"/>
    <row r="6" spans="31:32" ht="15">
      <c r="AE6" s="80"/>
      <c r="AF6" s="80"/>
    </row>
    <row r="7" spans="1:32" s="2" customFormat="1" ht="14.25" customHeight="1">
      <c r="A7" s="49" t="s">
        <v>25</v>
      </c>
      <c r="B7" s="108" t="s">
        <v>88</v>
      </c>
      <c r="C7" s="108"/>
      <c r="D7" s="108"/>
      <c r="E7" s="108"/>
      <c r="F7" s="108"/>
      <c r="G7" s="108"/>
      <c r="I7" s="50" t="s">
        <v>7</v>
      </c>
      <c r="J7" s="51" t="s">
        <v>7</v>
      </c>
      <c r="K7" s="52" t="s">
        <v>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71"/>
      <c r="X7" s="72"/>
      <c r="Y7"/>
      <c r="Z7"/>
      <c r="AA7"/>
      <c r="AB7"/>
      <c r="AC7"/>
      <c r="AE7" s="80"/>
      <c r="AF7" s="80"/>
    </row>
    <row r="8" spans="1:32" s="2" customFormat="1" ht="14.25" customHeight="1">
      <c r="A8" s="68" t="s">
        <v>0</v>
      </c>
      <c r="B8" s="109" t="s">
        <v>74</v>
      </c>
      <c r="C8" s="110"/>
      <c r="D8" s="110"/>
      <c r="E8" s="110"/>
      <c r="F8" s="110"/>
      <c r="G8" s="111"/>
      <c r="I8" s="63" t="s">
        <v>47</v>
      </c>
      <c r="J8" s="51" t="s">
        <v>69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73"/>
      <c r="X8" s="74"/>
      <c r="Y8"/>
      <c r="Z8"/>
      <c r="AA8"/>
      <c r="AB8"/>
      <c r="AC8"/>
      <c r="AE8" s="80"/>
      <c r="AF8" s="80"/>
    </row>
    <row r="9" spans="1:32" s="2" customFormat="1" ht="14.25" customHeight="1">
      <c r="A9" s="49" t="s">
        <v>1</v>
      </c>
      <c r="B9" s="108" t="s">
        <v>74</v>
      </c>
      <c r="C9" s="108"/>
      <c r="D9" s="108"/>
      <c r="E9" s="108"/>
      <c r="F9" s="108"/>
      <c r="G9" s="108"/>
      <c r="I9" s="63" t="s">
        <v>90</v>
      </c>
      <c r="J9" s="51" t="s">
        <v>128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75"/>
      <c r="X9" s="76"/>
      <c r="Y9"/>
      <c r="Z9"/>
      <c r="AA9"/>
      <c r="AB9"/>
      <c r="AC9"/>
      <c r="AE9" s="80"/>
      <c r="AF9" s="80"/>
    </row>
    <row r="10" spans="1:32" s="2" customFormat="1" ht="14.25" customHeight="1">
      <c r="A10" s="49" t="s">
        <v>2</v>
      </c>
      <c r="B10" s="112" t="s">
        <v>99</v>
      </c>
      <c r="C10" s="108"/>
      <c r="D10" s="108"/>
      <c r="E10" s="108"/>
      <c r="F10" s="108"/>
      <c r="G10" s="108"/>
      <c r="I10" s="63" t="s">
        <v>98</v>
      </c>
      <c r="J10" s="51" t="s">
        <v>129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73"/>
      <c r="X10" s="74"/>
      <c r="Y10"/>
      <c r="Z10"/>
      <c r="AA10"/>
      <c r="AB10"/>
      <c r="AC10"/>
      <c r="AE10" s="80"/>
      <c r="AF10" s="80"/>
    </row>
    <row r="11" spans="1:32" s="2" customFormat="1" ht="14.25" customHeight="1">
      <c r="A11" s="69" t="s">
        <v>3</v>
      </c>
      <c r="B11" s="113">
        <v>41090</v>
      </c>
      <c r="C11" s="108"/>
      <c r="D11" s="108"/>
      <c r="E11" s="108"/>
      <c r="F11" s="108"/>
      <c r="G11" s="108"/>
      <c r="I11" s="63" t="s">
        <v>66</v>
      </c>
      <c r="J11" s="51" t="s">
        <v>67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75"/>
      <c r="X11" s="76"/>
      <c r="Y11"/>
      <c r="Z11"/>
      <c r="AA11"/>
      <c r="AB11"/>
      <c r="AC11"/>
      <c r="AE11" s="80"/>
      <c r="AF11" s="80"/>
    </row>
    <row r="12" spans="1:29" s="2" customFormat="1" ht="14.25" customHeight="1">
      <c r="A12" s="49" t="s">
        <v>24</v>
      </c>
      <c r="B12" s="108" t="s">
        <v>131</v>
      </c>
      <c r="C12" s="108"/>
      <c r="D12" s="108"/>
      <c r="E12" s="108"/>
      <c r="F12" s="108"/>
      <c r="G12" s="108"/>
      <c r="I12" s="63" t="s">
        <v>68</v>
      </c>
      <c r="J12" s="51" t="s">
        <v>82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73"/>
      <c r="X12" s="74"/>
      <c r="Y12"/>
      <c r="Z12"/>
      <c r="AA12"/>
      <c r="AB12"/>
      <c r="AC12"/>
    </row>
    <row r="13" spans="1:29" s="2" customFormat="1" ht="14.25" customHeight="1">
      <c r="A13" s="64" t="s">
        <v>4</v>
      </c>
      <c r="B13" s="107" t="s">
        <v>50</v>
      </c>
      <c r="C13" s="65"/>
      <c r="D13" s="66"/>
      <c r="E13" s="65"/>
      <c r="F13" s="65"/>
      <c r="G13" s="67"/>
      <c r="I13" s="63" t="s">
        <v>51</v>
      </c>
      <c r="J13" s="51" t="s">
        <v>127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77"/>
      <c r="X13" s="78"/>
      <c r="Y13"/>
      <c r="Z13"/>
      <c r="AA13"/>
      <c r="AB13"/>
      <c r="AC13"/>
    </row>
    <row r="14" spans="9:29" ht="12.75"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1:29" ht="12.75">
      <c r="A15" s="13"/>
      <c r="B15" s="12" t="s">
        <v>5</v>
      </c>
      <c r="C15" s="11" t="s">
        <v>6</v>
      </c>
      <c r="D15" s="12" t="s">
        <v>5</v>
      </c>
      <c r="E15" s="11"/>
      <c r="F15" s="11"/>
      <c r="G15" s="11"/>
      <c r="H15" s="45"/>
      <c r="I15" s="17" t="s">
        <v>5</v>
      </c>
      <c r="J15" s="37">
        <v>1</v>
      </c>
      <c r="K15" s="37">
        <v>2</v>
      </c>
      <c r="L15" s="37">
        <v>3</v>
      </c>
      <c r="M15" s="37">
        <v>4</v>
      </c>
      <c r="N15" s="37">
        <v>5</v>
      </c>
      <c r="O15" s="37">
        <v>6</v>
      </c>
      <c r="P15" s="37">
        <v>7</v>
      </c>
      <c r="Q15" s="37">
        <v>8</v>
      </c>
      <c r="R15" s="37">
        <v>9</v>
      </c>
      <c r="S15" s="37">
        <v>10</v>
      </c>
      <c r="T15" s="37">
        <v>11</v>
      </c>
      <c r="U15" s="37">
        <v>12</v>
      </c>
      <c r="V15" s="37">
        <v>13</v>
      </c>
      <c r="W15" s="37">
        <v>14</v>
      </c>
      <c r="X15" s="37">
        <v>15</v>
      </c>
      <c r="Y15" s="16" t="s">
        <v>46</v>
      </c>
      <c r="Z15" s="18"/>
      <c r="AA15" s="17"/>
      <c r="AB15" s="38"/>
      <c r="AC15" s="38"/>
    </row>
    <row r="16" spans="1:30" ht="12.75">
      <c r="A16" s="14" t="s">
        <v>8</v>
      </c>
      <c r="B16" s="15" t="s">
        <v>47</v>
      </c>
      <c r="C16" s="12"/>
      <c r="D16" s="15" t="s">
        <v>51</v>
      </c>
      <c r="E16" s="12"/>
      <c r="F16" s="12" t="s">
        <v>9</v>
      </c>
      <c r="G16" s="46"/>
      <c r="H16" s="35"/>
      <c r="I16" s="63" t="s">
        <v>47</v>
      </c>
      <c r="J16" s="58"/>
      <c r="K16" s="59"/>
      <c r="L16" s="59"/>
      <c r="M16" s="58"/>
      <c r="N16" s="59"/>
      <c r="O16" s="59"/>
      <c r="P16" s="59"/>
      <c r="Q16" s="58"/>
      <c r="R16" s="59"/>
      <c r="S16" s="59"/>
      <c r="T16" s="59"/>
      <c r="U16" s="58"/>
      <c r="V16" s="59"/>
      <c r="W16" s="59"/>
      <c r="X16" s="58"/>
      <c r="Y16" s="44"/>
      <c r="Z16" s="60" t="s">
        <v>7</v>
      </c>
      <c r="AA16" s="40"/>
      <c r="AB16" s="40"/>
      <c r="AC16" s="40"/>
      <c r="AD16" s="38"/>
    </row>
    <row r="17" spans="1:30" ht="12.75">
      <c r="A17" s="14" t="s">
        <v>10</v>
      </c>
      <c r="B17" s="15" t="s">
        <v>90</v>
      </c>
      <c r="C17" s="12"/>
      <c r="D17" s="15" t="s">
        <v>68</v>
      </c>
      <c r="E17" s="12"/>
      <c r="F17" s="12" t="s">
        <v>9</v>
      </c>
      <c r="G17" s="46"/>
      <c r="H17" s="35"/>
      <c r="I17" s="63" t="s">
        <v>90</v>
      </c>
      <c r="J17" s="59"/>
      <c r="K17" s="58"/>
      <c r="L17" s="59"/>
      <c r="M17" s="59"/>
      <c r="N17" s="59"/>
      <c r="O17" s="58"/>
      <c r="P17" s="59"/>
      <c r="Q17" s="59"/>
      <c r="R17" s="58"/>
      <c r="S17" s="59"/>
      <c r="T17" s="58"/>
      <c r="U17" s="59"/>
      <c r="V17" s="59"/>
      <c r="W17" s="59"/>
      <c r="X17" s="58"/>
      <c r="Y17" s="44"/>
      <c r="Z17" s="60" t="s">
        <v>7</v>
      </c>
      <c r="AA17" s="40"/>
      <c r="AB17" s="40"/>
      <c r="AC17" s="40"/>
      <c r="AD17" s="40"/>
    </row>
    <row r="18" spans="1:30" ht="12.75">
      <c r="A18" s="14" t="s">
        <v>11</v>
      </c>
      <c r="B18" s="15" t="s">
        <v>98</v>
      </c>
      <c r="C18" s="12"/>
      <c r="D18" s="15" t="s">
        <v>66</v>
      </c>
      <c r="E18" s="12"/>
      <c r="F18" s="12" t="s">
        <v>9</v>
      </c>
      <c r="G18" s="46"/>
      <c r="H18" s="35"/>
      <c r="I18" s="63" t="s">
        <v>98</v>
      </c>
      <c r="J18" s="59"/>
      <c r="K18" s="59"/>
      <c r="L18" s="58" t="s">
        <v>7</v>
      </c>
      <c r="M18" s="59"/>
      <c r="N18" s="58"/>
      <c r="O18" s="59"/>
      <c r="P18" s="59"/>
      <c r="Q18" s="59"/>
      <c r="R18" s="58"/>
      <c r="S18" s="59"/>
      <c r="T18" s="59"/>
      <c r="U18" s="58"/>
      <c r="V18" s="59"/>
      <c r="W18" s="58"/>
      <c r="X18" s="59"/>
      <c r="Y18" s="44"/>
      <c r="Z18" s="60" t="s">
        <v>7</v>
      </c>
      <c r="AA18" s="40"/>
      <c r="AB18" s="40"/>
      <c r="AC18" s="40"/>
      <c r="AD18" s="40"/>
    </row>
    <row r="19" spans="1:30" ht="12.75">
      <c r="A19" s="14" t="s">
        <v>12</v>
      </c>
      <c r="B19" s="15" t="s">
        <v>47</v>
      </c>
      <c r="C19" s="12"/>
      <c r="D19" s="15" t="s">
        <v>68</v>
      </c>
      <c r="E19" s="12"/>
      <c r="F19" s="12" t="s">
        <v>9</v>
      </c>
      <c r="G19" s="46"/>
      <c r="H19" s="35"/>
      <c r="I19" s="63" t="s">
        <v>66</v>
      </c>
      <c r="J19" s="59"/>
      <c r="K19" s="59"/>
      <c r="L19" s="58" t="s">
        <v>7</v>
      </c>
      <c r="M19" s="59"/>
      <c r="N19" s="59"/>
      <c r="O19" s="58"/>
      <c r="P19" s="59"/>
      <c r="Q19" s="58"/>
      <c r="R19" s="59"/>
      <c r="S19" s="58"/>
      <c r="T19" s="59"/>
      <c r="U19" s="59"/>
      <c r="V19" s="58"/>
      <c r="W19" s="59"/>
      <c r="X19" s="59"/>
      <c r="Y19" s="44"/>
      <c r="Z19" s="60" t="s">
        <v>7</v>
      </c>
      <c r="AA19" s="40"/>
      <c r="AB19" s="40"/>
      <c r="AC19" s="40"/>
      <c r="AD19" s="40"/>
    </row>
    <row r="20" spans="1:30" ht="12.75">
      <c r="A20" s="14" t="s">
        <v>13</v>
      </c>
      <c r="B20" s="15" t="s">
        <v>98</v>
      </c>
      <c r="C20" s="12"/>
      <c r="D20" s="15" t="s">
        <v>51</v>
      </c>
      <c r="E20" s="12"/>
      <c r="F20" s="12" t="s">
        <v>9</v>
      </c>
      <c r="G20" s="46"/>
      <c r="H20" s="35"/>
      <c r="I20" s="63" t="s">
        <v>68</v>
      </c>
      <c r="J20" s="59"/>
      <c r="K20" s="58"/>
      <c r="L20" s="59"/>
      <c r="M20" s="58"/>
      <c r="N20" s="59"/>
      <c r="O20" s="59"/>
      <c r="P20" s="58"/>
      <c r="Q20" s="59"/>
      <c r="R20" s="59"/>
      <c r="S20" s="58"/>
      <c r="T20" s="59"/>
      <c r="U20" s="59"/>
      <c r="V20" s="59"/>
      <c r="W20" s="58"/>
      <c r="X20" s="59"/>
      <c r="Y20" s="44"/>
      <c r="Z20" s="60" t="s">
        <v>7</v>
      </c>
      <c r="AA20" s="40"/>
      <c r="AB20" s="40"/>
      <c r="AC20" s="40"/>
      <c r="AD20" s="40"/>
    </row>
    <row r="21" spans="1:30" ht="12.75">
      <c r="A21" s="14" t="s">
        <v>14</v>
      </c>
      <c r="B21" s="15" t="s">
        <v>90</v>
      </c>
      <c r="C21" s="12"/>
      <c r="D21" s="15" t="s">
        <v>66</v>
      </c>
      <c r="E21" s="12"/>
      <c r="F21" s="12" t="s">
        <v>9</v>
      </c>
      <c r="G21" s="46"/>
      <c r="H21" s="35"/>
      <c r="I21" s="63" t="s">
        <v>51</v>
      </c>
      <c r="J21" s="58"/>
      <c r="K21" s="59"/>
      <c r="L21" s="59"/>
      <c r="M21" s="59"/>
      <c r="N21" s="58"/>
      <c r="O21" s="59"/>
      <c r="P21" s="58"/>
      <c r="Q21" s="59"/>
      <c r="R21" s="59"/>
      <c r="S21" s="59"/>
      <c r="T21" s="58"/>
      <c r="U21" s="59"/>
      <c r="V21" s="58"/>
      <c r="W21" s="59"/>
      <c r="X21" s="59"/>
      <c r="Y21" s="44"/>
      <c r="Z21" s="60" t="s">
        <v>7</v>
      </c>
      <c r="AA21" s="40"/>
      <c r="AB21" s="40"/>
      <c r="AC21" s="40"/>
      <c r="AD21" s="40"/>
    </row>
    <row r="22" spans="1:30" ht="12.75">
      <c r="A22" s="14" t="s">
        <v>15</v>
      </c>
      <c r="B22" s="15" t="s">
        <v>68</v>
      </c>
      <c r="C22" s="12"/>
      <c r="D22" s="15" t="s">
        <v>51</v>
      </c>
      <c r="E22" s="12"/>
      <c r="F22" s="12" t="s">
        <v>9</v>
      </c>
      <c r="G22" s="46"/>
      <c r="H22" s="35"/>
      <c r="I22" s="47"/>
      <c r="J22" s="7" t="s">
        <v>26</v>
      </c>
      <c r="K22" s="7"/>
      <c r="L22" s="7" t="s">
        <v>27</v>
      </c>
      <c r="M22" s="7"/>
      <c r="N22" s="7" t="s">
        <v>28</v>
      </c>
      <c r="O22" s="7"/>
      <c r="P22" s="7" t="s">
        <v>29</v>
      </c>
      <c r="Q22" s="7"/>
      <c r="R22" s="7" t="s">
        <v>30</v>
      </c>
      <c r="S22" s="7"/>
      <c r="T22" s="7" t="s">
        <v>31</v>
      </c>
      <c r="U22" s="7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>
      <c r="A23" s="14" t="s">
        <v>16</v>
      </c>
      <c r="B23" s="15" t="s">
        <v>47</v>
      </c>
      <c r="C23" s="12"/>
      <c r="D23" s="15" t="s">
        <v>66</v>
      </c>
      <c r="E23" s="12"/>
      <c r="F23" s="12" t="s">
        <v>9</v>
      </c>
      <c r="G23" s="46"/>
      <c r="H23" s="48"/>
      <c r="I23" s="9"/>
      <c r="J23" s="114" t="s">
        <v>47</v>
      </c>
      <c r="K23" s="115"/>
      <c r="L23" s="114" t="s">
        <v>90</v>
      </c>
      <c r="M23" s="115"/>
      <c r="N23" s="114" t="s">
        <v>130</v>
      </c>
      <c r="O23" s="115"/>
      <c r="P23" s="114" t="s">
        <v>66</v>
      </c>
      <c r="Q23" s="115"/>
      <c r="R23" s="114" t="s">
        <v>70</v>
      </c>
      <c r="S23" s="115"/>
      <c r="T23" s="114" t="s">
        <v>51</v>
      </c>
      <c r="U23" s="115"/>
      <c r="AD23" s="40"/>
    </row>
    <row r="24" spans="1:29" ht="12.75">
      <c r="A24" s="14" t="s">
        <v>17</v>
      </c>
      <c r="B24" s="15" t="s">
        <v>90</v>
      </c>
      <c r="C24" s="12"/>
      <c r="D24" s="15" t="s">
        <v>98</v>
      </c>
      <c r="E24" s="12"/>
      <c r="F24" s="12" t="s">
        <v>9</v>
      </c>
      <c r="G24" s="12"/>
      <c r="H24" s="6"/>
      <c r="I24" s="5" t="s">
        <v>32</v>
      </c>
      <c r="J24" s="37" t="s">
        <v>7</v>
      </c>
      <c r="K24" s="37" t="s">
        <v>7</v>
      </c>
      <c r="L24" s="37" t="s">
        <v>7</v>
      </c>
      <c r="M24" s="37" t="s">
        <v>7</v>
      </c>
      <c r="N24" s="37" t="s">
        <v>7</v>
      </c>
      <c r="O24" s="37" t="s">
        <v>7</v>
      </c>
      <c r="P24" s="37" t="s">
        <v>6</v>
      </c>
      <c r="Q24" s="37" t="s">
        <v>7</v>
      </c>
      <c r="R24" s="37" t="s">
        <v>7</v>
      </c>
      <c r="S24" s="37" t="s">
        <v>7</v>
      </c>
      <c r="T24" s="37" t="s">
        <v>7</v>
      </c>
      <c r="U24" s="37" t="s">
        <v>7</v>
      </c>
      <c r="V24" s="8"/>
      <c r="W24" s="8"/>
      <c r="X24" s="8"/>
      <c r="Y24" s="8"/>
      <c r="Z24" s="8"/>
      <c r="AA24" s="8"/>
      <c r="AB24" s="8"/>
      <c r="AC24" s="8"/>
    </row>
    <row r="25" spans="1:30" ht="12.75">
      <c r="A25" s="14" t="s">
        <v>18</v>
      </c>
      <c r="B25" s="15" t="s">
        <v>66</v>
      </c>
      <c r="C25" s="12"/>
      <c r="D25" s="15" t="s">
        <v>68</v>
      </c>
      <c r="E25" s="12"/>
      <c r="F25" s="12" t="s">
        <v>9</v>
      </c>
      <c r="G25" s="12"/>
      <c r="I25" s="5" t="s">
        <v>33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1"/>
      <c r="W25" s="41"/>
      <c r="Y25" s="57"/>
      <c r="AD25" s="8"/>
    </row>
    <row r="26" spans="1:23" ht="12.75">
      <c r="A26" s="14" t="s">
        <v>19</v>
      </c>
      <c r="B26" s="15" t="s">
        <v>90</v>
      </c>
      <c r="C26" s="12"/>
      <c r="D26" s="15" t="s">
        <v>51</v>
      </c>
      <c r="E26" s="12"/>
      <c r="F26" s="12" t="s">
        <v>9</v>
      </c>
      <c r="G26" s="12"/>
      <c r="I26" s="5" t="s">
        <v>34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25"/>
      <c r="W26" s="25"/>
    </row>
    <row r="27" spans="1:23" ht="12.75">
      <c r="A27" s="14" t="s">
        <v>20</v>
      </c>
      <c r="B27" s="15" t="s">
        <v>47</v>
      </c>
      <c r="C27" s="12"/>
      <c r="D27" s="15" t="s">
        <v>98</v>
      </c>
      <c r="E27" s="12"/>
      <c r="F27" s="12" t="s">
        <v>9</v>
      </c>
      <c r="G27" s="12"/>
      <c r="I27" s="5" t="s">
        <v>35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25"/>
      <c r="W27" s="25"/>
    </row>
    <row r="28" spans="1:23" ht="12.75">
      <c r="A28" s="14" t="s">
        <v>21</v>
      </c>
      <c r="B28" s="15" t="s">
        <v>66</v>
      </c>
      <c r="C28" s="12"/>
      <c r="D28" s="15" t="s">
        <v>51</v>
      </c>
      <c r="E28" s="12"/>
      <c r="F28" s="12" t="s">
        <v>9</v>
      </c>
      <c r="G28" s="12"/>
      <c r="I28" s="5" t="s">
        <v>36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25"/>
      <c r="W28" s="25"/>
    </row>
    <row r="29" spans="1:23" ht="12.75">
      <c r="A29" s="14" t="s">
        <v>22</v>
      </c>
      <c r="B29" s="15" t="s">
        <v>98</v>
      </c>
      <c r="C29" s="12"/>
      <c r="D29" s="15" t="s">
        <v>68</v>
      </c>
      <c r="E29" s="12"/>
      <c r="F29" s="12" t="s">
        <v>9</v>
      </c>
      <c r="G29" s="12"/>
      <c r="I29" s="5" t="s">
        <v>37</v>
      </c>
      <c r="J29" s="37" t="s">
        <v>7</v>
      </c>
      <c r="K29" s="37" t="s">
        <v>7</v>
      </c>
      <c r="L29" s="37" t="s">
        <v>7</v>
      </c>
      <c r="M29" s="37" t="s">
        <v>7</v>
      </c>
      <c r="N29" s="37" t="s">
        <v>7</v>
      </c>
      <c r="O29" s="37" t="s">
        <v>7</v>
      </c>
      <c r="P29" s="37" t="s">
        <v>7</v>
      </c>
      <c r="Q29" s="37" t="s">
        <v>7</v>
      </c>
      <c r="R29" s="37" t="s">
        <v>7</v>
      </c>
      <c r="S29" s="37" t="s">
        <v>7</v>
      </c>
      <c r="T29" s="37" t="s">
        <v>7</v>
      </c>
      <c r="U29" s="37" t="s">
        <v>7</v>
      </c>
      <c r="V29" s="25"/>
      <c r="W29" s="25"/>
    </row>
    <row r="30" spans="1:23" ht="12.75">
      <c r="A30" s="14" t="s">
        <v>23</v>
      </c>
      <c r="B30" s="15" t="s">
        <v>47</v>
      </c>
      <c r="C30" s="12"/>
      <c r="D30" s="15" t="s">
        <v>90</v>
      </c>
      <c r="E30" s="12"/>
      <c r="F30" s="12" t="s">
        <v>9</v>
      </c>
      <c r="G30" s="12"/>
      <c r="I30" s="5" t="s">
        <v>38</v>
      </c>
      <c r="J30" s="116" t="s">
        <v>7</v>
      </c>
      <c r="K30" s="117"/>
      <c r="L30" s="116" t="s">
        <v>7</v>
      </c>
      <c r="M30" s="117"/>
      <c r="N30" s="116" t="s">
        <v>7</v>
      </c>
      <c r="O30" s="117"/>
      <c r="P30" s="116" t="s">
        <v>7</v>
      </c>
      <c r="Q30" s="117"/>
      <c r="R30" s="116" t="s">
        <v>7</v>
      </c>
      <c r="S30" s="117"/>
      <c r="T30" s="116" t="s">
        <v>7</v>
      </c>
      <c r="U30" s="117"/>
      <c r="V30" s="25"/>
      <c r="W30" s="25"/>
    </row>
    <row r="31" spans="1:25" ht="12.75">
      <c r="A31" s="14"/>
      <c r="B31" s="15"/>
      <c r="C31" s="12"/>
      <c r="D31" s="15"/>
      <c r="E31" s="12"/>
      <c r="F31" s="12"/>
      <c r="G31" s="1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  <c r="V31" s="40"/>
      <c r="W31" s="40"/>
      <c r="X31" s="40"/>
      <c r="Y31" s="40"/>
    </row>
    <row r="32" spans="1:29" ht="12.75">
      <c r="A32" s="14"/>
      <c r="B32" s="15"/>
      <c r="C32" s="12"/>
      <c r="D32" s="15"/>
      <c r="E32" s="12"/>
      <c r="F32" s="12"/>
      <c r="G32" s="12"/>
      <c r="I32" s="5" t="s">
        <v>43</v>
      </c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2"/>
      <c r="Y32" s="42"/>
      <c r="Z32" s="42"/>
      <c r="AA32" s="42"/>
      <c r="AB32" s="42"/>
      <c r="AC32" s="43"/>
    </row>
    <row r="33" spans="1:29" ht="12.75">
      <c r="A33" s="14"/>
      <c r="B33" s="15"/>
      <c r="C33" s="12"/>
      <c r="D33" s="15"/>
      <c r="E33" s="12"/>
      <c r="F33" s="12"/>
      <c r="G33" s="12"/>
      <c r="I33" s="5" t="s">
        <v>44</v>
      </c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2"/>
      <c r="Y33" s="42"/>
      <c r="Z33" s="42"/>
      <c r="AA33" s="42"/>
      <c r="AB33" s="42"/>
      <c r="AC33" s="43"/>
    </row>
    <row r="34" spans="1:26" ht="12.75">
      <c r="A34" s="14"/>
      <c r="B34" s="15"/>
      <c r="C34" s="12"/>
      <c r="D34" s="15"/>
      <c r="E34" s="12"/>
      <c r="F34" s="12"/>
      <c r="G34" s="12"/>
      <c r="I34" s="38"/>
      <c r="J34" s="38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8"/>
      <c r="V34" s="38"/>
      <c r="W34" s="38"/>
      <c r="X34" s="40"/>
      <c r="Y34" s="40"/>
      <c r="Z34" s="40"/>
    </row>
    <row r="35" spans="1:29" ht="12.75">
      <c r="A35" s="14"/>
      <c r="B35" s="15"/>
      <c r="C35" s="12"/>
      <c r="D35" s="15"/>
      <c r="E35" s="12"/>
      <c r="F35" s="12"/>
      <c r="G35" s="12"/>
      <c r="I35" s="61" t="s">
        <v>45</v>
      </c>
      <c r="J35" s="51"/>
      <c r="K35" s="52" t="s">
        <v>7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1" t="s">
        <v>39</v>
      </c>
      <c r="Y35" s="53"/>
      <c r="Z35" s="51" t="s">
        <v>40</v>
      </c>
      <c r="AA35" s="53"/>
      <c r="AB35" s="51" t="s">
        <v>41</v>
      </c>
      <c r="AC35" s="53"/>
    </row>
    <row r="36" spans="1:29" ht="12.75">
      <c r="A36" s="14"/>
      <c r="B36" s="15"/>
      <c r="C36" s="12"/>
      <c r="D36" s="15"/>
      <c r="E36" s="12"/>
      <c r="F36" s="12"/>
      <c r="G36" s="12"/>
      <c r="H36" s="26"/>
      <c r="I36" s="50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118"/>
      <c r="Y36" s="119"/>
      <c r="Z36" s="54"/>
      <c r="AA36" s="54"/>
      <c r="AB36" s="118"/>
      <c r="AC36" s="119"/>
    </row>
    <row r="37" spans="1:29" ht="12.75">
      <c r="A37" s="36" t="s">
        <v>42</v>
      </c>
      <c r="B37" s="19"/>
      <c r="C37" s="20"/>
      <c r="D37" s="21"/>
      <c r="E37" s="22"/>
      <c r="F37" s="22"/>
      <c r="G37" s="32"/>
      <c r="H37" s="26"/>
      <c r="I37" s="50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18"/>
      <c r="Y37" s="119"/>
      <c r="Z37" s="54"/>
      <c r="AA37" s="54"/>
      <c r="AB37" s="118"/>
      <c r="AC37" s="119"/>
    </row>
    <row r="38" spans="1:29" ht="12.75">
      <c r="A38" s="23"/>
      <c r="B38" s="24"/>
      <c r="C38" s="25"/>
      <c r="D38" s="26"/>
      <c r="E38" s="27"/>
      <c r="F38" s="27"/>
      <c r="G38" s="33"/>
      <c r="H38" s="26"/>
      <c r="I38" s="50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18"/>
      <c r="Y38" s="119"/>
      <c r="Z38" s="54"/>
      <c r="AA38" s="54"/>
      <c r="AB38" s="118"/>
      <c r="AC38" s="119"/>
    </row>
    <row r="39" spans="1:29" ht="12.75">
      <c r="A39" s="62"/>
      <c r="B39" s="24"/>
      <c r="C39" s="25"/>
      <c r="D39" s="26"/>
      <c r="E39" s="27"/>
      <c r="F39" s="27"/>
      <c r="G39" s="33"/>
      <c r="H39" s="26"/>
      <c r="I39" s="50"/>
      <c r="J39" s="5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3"/>
      <c r="X39" s="118"/>
      <c r="Y39" s="119"/>
      <c r="Z39" s="54"/>
      <c r="AA39" s="54"/>
      <c r="AB39" s="118"/>
      <c r="AC39" s="119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/>
      <c r="J40" s="51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8"/>
      <c r="Y40" s="119"/>
      <c r="Z40" s="54"/>
      <c r="AA40" s="54"/>
      <c r="AB40" s="118"/>
      <c r="AC40" s="119"/>
    </row>
    <row r="41" spans="1:29" ht="12.75">
      <c r="A41" s="10"/>
      <c r="B41" s="28"/>
      <c r="C41" s="29"/>
      <c r="D41" s="30"/>
      <c r="E41" s="31"/>
      <c r="F41" s="31"/>
      <c r="G41" s="34"/>
      <c r="I41" s="50"/>
      <c r="J41" s="56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18"/>
      <c r="Y41" s="119"/>
      <c r="Z41" s="54"/>
      <c r="AA41" s="54"/>
      <c r="AB41" s="118"/>
      <c r="AC41" s="119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</sheetData>
  <sheetProtection/>
  <mergeCells count="30">
    <mergeCell ref="AB40:AC40"/>
    <mergeCell ref="AB41:AC41"/>
    <mergeCell ref="X41:Y41"/>
    <mergeCell ref="X36:Y36"/>
    <mergeCell ref="X37:Y37"/>
    <mergeCell ref="X38:Y38"/>
    <mergeCell ref="X39:Y39"/>
    <mergeCell ref="X40:Y40"/>
    <mergeCell ref="AB36:AC36"/>
    <mergeCell ref="AB37:AC37"/>
    <mergeCell ref="J30:K30"/>
    <mergeCell ref="L30:M30"/>
    <mergeCell ref="N30:O30"/>
    <mergeCell ref="P30:Q30"/>
    <mergeCell ref="AB38:AC38"/>
    <mergeCell ref="AB39:AC39"/>
    <mergeCell ref="R30:S30"/>
    <mergeCell ref="T30:U30"/>
    <mergeCell ref="R23:S23"/>
    <mergeCell ref="T23:U23"/>
    <mergeCell ref="J23:K23"/>
    <mergeCell ref="L23:M23"/>
    <mergeCell ref="N23:O23"/>
    <mergeCell ref="P23:Q23"/>
    <mergeCell ref="B7:G7"/>
    <mergeCell ref="B8:G8"/>
    <mergeCell ref="B9:G9"/>
    <mergeCell ref="B10:G10"/>
    <mergeCell ref="B11:G11"/>
    <mergeCell ref="B12:G12"/>
  </mergeCells>
  <printOptions/>
  <pageMargins left="0.39" right="0.27" top="0.39" bottom="0.6" header="0.31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6:AD41"/>
  <sheetViews>
    <sheetView zoomScalePageLayoutView="0" workbookViewId="0" topLeftCell="A1">
      <selection activeCell="J33" sqref="J33:AD33"/>
    </sheetView>
  </sheetViews>
  <sheetFormatPr defaultColWidth="11.421875" defaultRowHeight="12.75"/>
  <cols>
    <col min="1" max="1" width="12.7109375" style="0" customWidth="1"/>
    <col min="2" max="2" width="13.421875" style="4" customWidth="1"/>
    <col min="3" max="3" width="2.7109375" style="1" customWidth="1"/>
    <col min="4" max="4" width="13.57421875" style="0" customWidth="1"/>
    <col min="5" max="5" width="6.8515625" style="3" customWidth="1"/>
    <col min="6" max="6" width="2.7109375" style="3" customWidth="1"/>
    <col min="7" max="7" width="7.00390625" style="3" customWidth="1"/>
    <col min="8" max="8" width="2.7109375" style="0" customWidth="1"/>
    <col min="9" max="9" width="13.7109375" style="0" customWidth="1"/>
    <col min="10" max="22" width="3.28125" style="0" customWidth="1"/>
    <col min="23" max="23" width="3.140625" style="0" hidden="1" customWidth="1"/>
    <col min="24" max="26" width="3.28125" style="0" customWidth="1"/>
    <col min="27" max="27" width="6.57421875" style="0" customWidth="1"/>
    <col min="28" max="28" width="0.13671875" style="0" hidden="1" customWidth="1"/>
    <col min="29" max="29" width="3.28125" style="0" customWidth="1"/>
    <col min="30" max="30" width="2.57421875" style="0" customWidth="1"/>
  </cols>
  <sheetData>
    <row r="1" ht="12.75"/>
    <row r="2" ht="12.75"/>
    <row r="3" ht="12.75"/>
    <row r="4" ht="12.75"/>
    <row r="5" ht="12.75"/>
    <row r="6" spans="1:30" ht="15" customHeight="1">
      <c r="A6" s="88"/>
      <c r="B6" s="122"/>
      <c r="C6" s="123"/>
      <c r="D6" s="123"/>
      <c r="E6" s="123"/>
      <c r="F6" s="123"/>
      <c r="G6" s="123"/>
      <c r="H6" s="124"/>
      <c r="I6" s="125" t="s">
        <v>83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5" t="s">
        <v>46</v>
      </c>
      <c r="Z6" s="127"/>
      <c r="AA6" s="128" t="s">
        <v>40</v>
      </c>
      <c r="AB6" s="129"/>
      <c r="AC6" s="125" t="s">
        <v>41</v>
      </c>
      <c r="AD6" s="127"/>
    </row>
    <row r="7" spans="1:30" ht="15" customHeight="1">
      <c r="A7" s="90" t="s">
        <v>25</v>
      </c>
      <c r="B7" s="108" t="s">
        <v>88</v>
      </c>
      <c r="C7" s="108"/>
      <c r="D7" s="108"/>
      <c r="E7" s="108"/>
      <c r="F7" s="108"/>
      <c r="G7" s="108"/>
      <c r="H7" s="124"/>
      <c r="I7" s="81" t="s">
        <v>65</v>
      </c>
      <c r="J7" s="130" t="s">
        <v>53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133">
        <f aca="true" t="shared" si="0" ref="Y7:Y12">IF(AA15="","",AA15)</f>
      </c>
      <c r="Z7" s="134"/>
      <c r="AA7" s="135">
        <f>IF(J30="","",J30)</f>
      </c>
      <c r="AB7" s="136"/>
      <c r="AC7" s="133"/>
      <c r="AD7" s="134"/>
    </row>
    <row r="8" spans="1:30" ht="15" customHeight="1">
      <c r="A8" s="90" t="s">
        <v>0</v>
      </c>
      <c r="B8" s="109" t="s">
        <v>74</v>
      </c>
      <c r="C8" s="110"/>
      <c r="D8" s="110"/>
      <c r="E8" s="110"/>
      <c r="F8" s="110"/>
      <c r="G8" s="111"/>
      <c r="H8" s="124"/>
      <c r="I8" s="81" t="s">
        <v>122</v>
      </c>
      <c r="J8" s="130" t="s">
        <v>126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3">
        <f t="shared" si="0"/>
      </c>
      <c r="Z8" s="134"/>
      <c r="AA8" s="135">
        <f>IF(N30="","",L30)</f>
      </c>
      <c r="AB8" s="136"/>
      <c r="AC8" s="133"/>
      <c r="AD8" s="134"/>
    </row>
    <row r="9" spans="1:30" ht="15" customHeight="1">
      <c r="A9" s="90" t="s">
        <v>2</v>
      </c>
      <c r="B9" s="108" t="s">
        <v>99</v>
      </c>
      <c r="C9" s="108"/>
      <c r="D9" s="108"/>
      <c r="E9" s="108"/>
      <c r="F9" s="108"/>
      <c r="G9" s="108"/>
      <c r="H9" s="124"/>
      <c r="I9" s="82" t="s">
        <v>49</v>
      </c>
      <c r="J9" s="130" t="s">
        <v>132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3">
        <f t="shared" si="0"/>
      </c>
      <c r="Z9" s="134"/>
      <c r="AA9" s="135">
        <f>IF(N30="","",N30)</f>
      </c>
      <c r="AB9" s="136"/>
      <c r="AC9" s="133"/>
      <c r="AD9" s="134"/>
    </row>
    <row r="10" spans="1:30" ht="15" customHeight="1">
      <c r="A10" s="90" t="s">
        <v>3</v>
      </c>
      <c r="B10" s="112">
        <v>41089</v>
      </c>
      <c r="C10" s="108"/>
      <c r="D10" s="108"/>
      <c r="E10" s="108"/>
      <c r="F10" s="108"/>
      <c r="G10" s="108"/>
      <c r="H10" s="124"/>
      <c r="I10" s="82" t="s">
        <v>123</v>
      </c>
      <c r="J10" s="130" t="s">
        <v>125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3">
        <f t="shared" si="0"/>
      </c>
      <c r="Z10" s="134"/>
      <c r="AA10" s="135">
        <f>IF(P30="","",P30)</f>
      </c>
      <c r="AB10" s="136"/>
      <c r="AC10" s="133"/>
      <c r="AD10" s="134"/>
    </row>
    <row r="11" spans="1:30" ht="15" customHeight="1">
      <c r="A11" s="90" t="s">
        <v>24</v>
      </c>
      <c r="B11" s="108" t="s">
        <v>52</v>
      </c>
      <c r="C11" s="108"/>
      <c r="D11" s="108"/>
      <c r="E11" s="108"/>
      <c r="F11" s="108"/>
      <c r="G11" s="108"/>
      <c r="H11" s="124"/>
      <c r="I11" s="81" t="s">
        <v>121</v>
      </c>
      <c r="J11" s="130" t="s">
        <v>124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33">
        <f t="shared" si="0"/>
      </c>
      <c r="Z11" s="134"/>
      <c r="AA11" s="135">
        <f>IF(R30="","",R30)</f>
      </c>
      <c r="AB11" s="136"/>
      <c r="AC11" s="133"/>
      <c r="AD11" s="134"/>
    </row>
    <row r="12" spans="1:30" ht="15" customHeight="1">
      <c r="A12" s="90" t="s">
        <v>4</v>
      </c>
      <c r="B12" s="108" t="s">
        <v>120</v>
      </c>
      <c r="C12" s="108"/>
      <c r="D12" s="108"/>
      <c r="E12" s="108"/>
      <c r="F12" s="108"/>
      <c r="G12" s="108"/>
      <c r="H12" s="124"/>
      <c r="I12" s="81" t="s">
        <v>64</v>
      </c>
      <c r="J12" s="130" t="s">
        <v>133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2"/>
      <c r="Y12" s="133">
        <f t="shared" si="0"/>
      </c>
      <c r="Z12" s="134"/>
      <c r="AA12" s="135">
        <f>IF(T30="","",T30)</f>
      </c>
      <c r="AB12" s="136"/>
      <c r="AC12" s="133"/>
      <c r="AD12" s="134"/>
    </row>
    <row r="13" spans="1:30" ht="1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</row>
    <row r="14" spans="1:30" ht="15" customHeight="1">
      <c r="A14" s="13"/>
      <c r="B14" s="12" t="s">
        <v>5</v>
      </c>
      <c r="C14" s="11" t="s">
        <v>6</v>
      </c>
      <c r="D14" s="12" t="s">
        <v>5</v>
      </c>
      <c r="E14" s="138"/>
      <c r="F14" s="139"/>
      <c r="G14" s="139"/>
      <c r="H14" s="140"/>
      <c r="I14" s="104" t="s">
        <v>5</v>
      </c>
      <c r="J14" s="5">
        <v>1</v>
      </c>
      <c r="K14" s="5">
        <v>2</v>
      </c>
      <c r="L14" s="5">
        <v>3</v>
      </c>
      <c r="M14" s="5">
        <v>4</v>
      </c>
      <c r="N14" s="5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14</v>
      </c>
      <c r="Y14" s="5">
        <v>15</v>
      </c>
      <c r="Z14" s="141" t="s">
        <v>46</v>
      </c>
      <c r="AA14" s="142"/>
      <c r="AB14" s="143"/>
      <c r="AC14" s="144"/>
      <c r="AD14" s="145"/>
    </row>
    <row r="15" spans="1:30" ht="15" customHeight="1">
      <c r="A15" s="91" t="s">
        <v>8</v>
      </c>
      <c r="B15" s="15" t="str">
        <f>IF(I7="","",I7)</f>
        <v>Sulz 1</v>
      </c>
      <c r="C15" s="12" t="s">
        <v>9</v>
      </c>
      <c r="D15" s="92" t="str">
        <f>IF(I12="","",I12)</f>
        <v>Sulz 2</v>
      </c>
      <c r="E15" s="12"/>
      <c r="F15" s="12" t="s">
        <v>9</v>
      </c>
      <c r="G15" s="46"/>
      <c r="H15" s="146"/>
      <c r="I15" s="17" t="str">
        <f aca="true" t="shared" si="1" ref="I15:I20">IF(I7="","",I7)</f>
        <v>Sulz 1</v>
      </c>
      <c r="J15" s="105">
        <f>IF(E15="","",IF(E15&gt;G15,3,IF(E15&lt;G15,0,1)))</f>
      </c>
      <c r="K15" s="44"/>
      <c r="L15" s="44"/>
      <c r="M15" s="105">
        <f>IF(E18="","",IF(E18&gt;G18,3,IF(E18&lt;G18,0,1)))</f>
      </c>
      <c r="N15" s="44"/>
      <c r="O15" s="44"/>
      <c r="P15" s="44"/>
      <c r="Q15" s="105">
        <f>IF(E22="","",IF(E22&gt;G22,3,IF(E22&lt;G22,0,1)))</f>
      </c>
      <c r="R15" s="44"/>
      <c r="S15" s="44"/>
      <c r="T15" s="44"/>
      <c r="U15" s="105">
        <f>IF(E26="","",IF(E26&gt;G26,3,IF(E26&lt;G26,0,1)))</f>
      </c>
      <c r="V15" s="44"/>
      <c r="W15" s="44"/>
      <c r="X15" s="44"/>
      <c r="Y15" s="105">
        <f>IF(E29="","",IF(E29&gt;G29,3,IF(E29&lt;G29,0,1)))</f>
      </c>
      <c r="Z15" s="44"/>
      <c r="AA15" s="147">
        <f>IF(J15="","",SUM(J15:Y15))</f>
      </c>
      <c r="AB15" s="148"/>
      <c r="AC15" s="144"/>
      <c r="AD15" s="145"/>
    </row>
    <row r="16" spans="1:30" ht="15" customHeight="1">
      <c r="A16" s="91" t="s">
        <v>10</v>
      </c>
      <c r="B16" s="15" t="s">
        <v>122</v>
      </c>
      <c r="C16" s="12" t="s">
        <v>9</v>
      </c>
      <c r="D16" s="92" t="str">
        <f>IF(I11="","",I11)</f>
        <v>Hohenems</v>
      </c>
      <c r="E16" s="12"/>
      <c r="F16" s="12" t="s">
        <v>9</v>
      </c>
      <c r="G16" s="46"/>
      <c r="H16" s="146"/>
      <c r="I16" s="17" t="str">
        <f t="shared" si="1"/>
        <v>Ailingen</v>
      </c>
      <c r="J16" s="44"/>
      <c r="K16" s="105">
        <f>IF(E16="","",IF(E16&gt;G16,3,IF(E16&lt;G16,0,1)))</f>
      </c>
      <c r="L16" s="44"/>
      <c r="M16" s="44"/>
      <c r="N16" s="44"/>
      <c r="O16" s="105">
        <f>IF(E20="","",IF(E20&gt;G20,3,IF(E20&lt;G20,0,1)))</f>
      </c>
      <c r="P16" s="44"/>
      <c r="Q16" s="44"/>
      <c r="R16" s="105">
        <f>IF(E23="","",IF(E23&gt;G23,3,IF(E23&lt;G23,0,1)))</f>
      </c>
      <c r="S16" s="44"/>
      <c r="T16" s="105">
        <f>IF(E25="","",IF(E25&gt;G25,3,IF(E25&lt;G25,0,1)))</f>
      </c>
      <c r="U16" s="44"/>
      <c r="V16" s="44"/>
      <c r="W16" s="44"/>
      <c r="X16" s="44"/>
      <c r="Y16" s="105">
        <f>IF(G29="","",IF(G29&gt;E29,3,IF(G29&lt;E29,0,1)))</f>
      </c>
      <c r="Z16" s="44"/>
      <c r="AA16" s="147">
        <f>IF(K16="","",SUM(K16:Y16))</f>
      </c>
      <c r="AB16" s="148"/>
      <c r="AC16" s="144"/>
      <c r="AD16" s="145"/>
    </row>
    <row r="17" spans="1:30" ht="15" customHeight="1">
      <c r="A17" s="91" t="s">
        <v>11</v>
      </c>
      <c r="B17" s="15" t="str">
        <f>IF(I9="","",I9)</f>
        <v>Mosnang</v>
      </c>
      <c r="C17" s="12" t="s">
        <v>9</v>
      </c>
      <c r="D17" s="92" t="str">
        <f>IF(I10="","",I10)</f>
        <v>Amriswil</v>
      </c>
      <c r="E17" s="12"/>
      <c r="F17" s="12" t="s">
        <v>9</v>
      </c>
      <c r="G17" s="46"/>
      <c r="H17" s="146"/>
      <c r="I17" s="17" t="str">
        <f t="shared" si="1"/>
        <v>Mosnang</v>
      </c>
      <c r="J17" s="44"/>
      <c r="K17" s="44"/>
      <c r="L17" s="105">
        <f>IF(E17="","",IF(E17&gt;G17,3,IF(E17&lt;G17,0,1)))</f>
      </c>
      <c r="M17" s="44"/>
      <c r="N17" s="105">
        <f>IF(E19="","",IF(E19&gt;G19,3,IF(E19&lt;G19,0,1)))</f>
      </c>
      <c r="O17" s="44"/>
      <c r="P17" s="44"/>
      <c r="Q17" s="44"/>
      <c r="R17" s="105">
        <f>IF(G23="","",IF(G23&gt;E23,3,IF(G23&lt;E23,0,1)))</f>
      </c>
      <c r="S17" s="44"/>
      <c r="T17" s="44"/>
      <c r="U17" s="105">
        <f>IF(G26="","",IF(G26&gt;E26,3,IF(G26&lt;E26,0,1)))</f>
      </c>
      <c r="V17" s="44"/>
      <c r="W17" s="105"/>
      <c r="X17" s="105">
        <f>IF(E28="","",IF(E28&gt;G28,3,IF(E28&lt;G28,0,1)))</f>
      </c>
      <c r="Y17" s="44"/>
      <c r="Z17" s="44"/>
      <c r="AA17" s="147">
        <f>IF(L17="","",SUM(L17:Y17))</f>
      </c>
      <c r="AB17" s="148"/>
      <c r="AC17" s="144"/>
      <c r="AD17" s="145"/>
    </row>
    <row r="18" spans="1:30" ht="15" customHeight="1">
      <c r="A18" s="91" t="s">
        <v>12</v>
      </c>
      <c r="B18" s="15" t="str">
        <f>IF(I7="","",I7)</f>
        <v>Sulz 1</v>
      </c>
      <c r="C18" s="12" t="s">
        <v>9</v>
      </c>
      <c r="D18" s="92" t="str">
        <f>IF(I11="","",I11)</f>
        <v>Hohenems</v>
      </c>
      <c r="E18" s="12"/>
      <c r="F18" s="12" t="s">
        <v>9</v>
      </c>
      <c r="G18" s="46"/>
      <c r="H18" s="146"/>
      <c r="I18" s="17" t="str">
        <f t="shared" si="1"/>
        <v>Amriswil</v>
      </c>
      <c r="J18" s="44"/>
      <c r="K18" s="44"/>
      <c r="L18" s="105">
        <f>IF(G17="","",IF(G17&gt;E17,3,IF(G17&lt;E17,0,1)))</f>
      </c>
      <c r="M18" s="44"/>
      <c r="N18" s="44"/>
      <c r="O18" s="105">
        <f>IF(G20="","",IF(G20&gt;E20,3,IF(G20&lt;E20,0,1)))</f>
      </c>
      <c r="P18" s="44"/>
      <c r="Q18" s="105">
        <f>IF(G22="","",IF(G22&gt;E22,3,IF(G22&lt;E22,0,1)))</f>
      </c>
      <c r="R18" s="44"/>
      <c r="S18" s="105">
        <f>IF(E24="","",IF(E24&gt;G24,3,IF(E24&lt;G24,0,1)))</f>
      </c>
      <c r="T18" s="44"/>
      <c r="U18" s="44"/>
      <c r="V18" s="105">
        <f>IF(E27="","",IF(E27&gt;G27,3,IF(E27&lt;G27,0,1)))</f>
      </c>
      <c r="W18" s="44"/>
      <c r="X18" s="44"/>
      <c r="Y18" s="44"/>
      <c r="Z18" s="44"/>
      <c r="AA18" s="147">
        <f>IF(L18="","",SUM(L18:V18))</f>
      </c>
      <c r="AB18" s="148"/>
      <c r="AC18" s="144"/>
      <c r="AD18" s="145"/>
    </row>
    <row r="19" spans="1:30" ht="15" customHeight="1">
      <c r="A19" s="91" t="s">
        <v>13</v>
      </c>
      <c r="B19" s="15" t="str">
        <f>IF(I9="","",I9)</f>
        <v>Mosnang</v>
      </c>
      <c r="C19" s="12" t="s">
        <v>9</v>
      </c>
      <c r="D19" s="92" t="str">
        <f>IF(I12="","",I12)</f>
        <v>Sulz 2</v>
      </c>
      <c r="E19" s="12"/>
      <c r="F19" s="12" t="s">
        <v>9</v>
      </c>
      <c r="G19" s="46"/>
      <c r="H19" s="146"/>
      <c r="I19" s="17" t="str">
        <f t="shared" si="1"/>
        <v>Hohenems</v>
      </c>
      <c r="J19" s="44"/>
      <c r="K19" s="105">
        <f>IF(G16="","",IF(G16&gt;E16,3,IF(G16&lt;E16,0,1)))</f>
      </c>
      <c r="L19" s="44"/>
      <c r="M19" s="105">
        <f>IF(G18="","",IF(G18&gt;E18,3,IF(G18&lt;E18,0,1)))</f>
      </c>
      <c r="N19" s="44"/>
      <c r="O19" s="44"/>
      <c r="P19" s="105">
        <f>IF(E21="","",IF(E21&gt;G21,3,IF(E21&lt;G21,0,1)))</f>
      </c>
      <c r="Q19" s="44"/>
      <c r="R19" s="44"/>
      <c r="S19" s="105">
        <f>IF(G24="","",IF(G24&gt;E24,3,IF(G24&lt;E24,0,1)))</f>
      </c>
      <c r="T19" s="44"/>
      <c r="U19" s="44"/>
      <c r="V19" s="44"/>
      <c r="W19" s="105"/>
      <c r="X19" s="105">
        <f>IF(G28="","",IF(G28&gt;E28,3,IF(G28&lt;E28,0,1)))</f>
      </c>
      <c r="Y19" s="44"/>
      <c r="Z19" s="44"/>
      <c r="AA19" s="147">
        <f>IF(K19="","",SUM(K19:X19))</f>
      </c>
      <c r="AB19" s="148"/>
      <c r="AC19" s="144"/>
      <c r="AD19" s="145"/>
    </row>
    <row r="20" spans="1:30" ht="15" customHeight="1">
      <c r="A20" s="91" t="s">
        <v>14</v>
      </c>
      <c r="B20" s="15" t="s">
        <v>122</v>
      </c>
      <c r="C20" s="12" t="s">
        <v>9</v>
      </c>
      <c r="D20" s="92" t="str">
        <f>IF(I10="","",I10)</f>
        <v>Amriswil</v>
      </c>
      <c r="E20" s="12"/>
      <c r="F20" s="12" t="s">
        <v>9</v>
      </c>
      <c r="G20" s="46"/>
      <c r="H20" s="146"/>
      <c r="I20" s="106" t="str">
        <f t="shared" si="1"/>
        <v>Sulz 2</v>
      </c>
      <c r="J20" s="105">
        <f>IF(G15="","",IF(G15&gt;E15,3,IF(G15&lt;E15,0,1)))</f>
      </c>
      <c r="K20" s="44"/>
      <c r="L20" s="44"/>
      <c r="M20" s="44"/>
      <c r="N20" s="105">
        <f>IF(G19="","",IF(G19&gt;E19,3,IF(G19&lt;E19,0,1)))</f>
      </c>
      <c r="O20" s="44"/>
      <c r="P20" s="105">
        <f>IF(G21="","",IF(G21&gt;E21,3,IF(G21&lt;E21,0,1)))</f>
      </c>
      <c r="Q20" s="44"/>
      <c r="R20" s="44"/>
      <c r="S20" s="44"/>
      <c r="T20" s="105">
        <f>IF(G25="","",IF(G25&gt;E25,3,IF(G25&lt;E25,0,1)))</f>
      </c>
      <c r="U20" s="44"/>
      <c r="V20" s="105">
        <f>IF(G27="","",IF(G27&gt;E27,3,IF(G27&lt;E27,0,1)))</f>
      </c>
      <c r="W20" s="44"/>
      <c r="X20" s="44"/>
      <c r="Y20" s="44"/>
      <c r="Z20" s="44"/>
      <c r="AA20" s="149">
        <f>IF(J20="","",SUM(J20:V20))</f>
      </c>
      <c r="AB20" s="149"/>
      <c r="AC20" s="144"/>
      <c r="AD20" s="145"/>
    </row>
    <row r="21" spans="1:30" ht="15" customHeight="1">
      <c r="A21" s="91" t="s">
        <v>15</v>
      </c>
      <c r="B21" s="15" t="str">
        <f>IF(I11="","",I11)</f>
        <v>Hohenems</v>
      </c>
      <c r="C21" s="12" t="s">
        <v>9</v>
      </c>
      <c r="D21" s="92" t="str">
        <f>IF(I12="","",I12)</f>
        <v>Sulz 2</v>
      </c>
      <c r="E21" s="12"/>
      <c r="F21" s="12" t="s">
        <v>9</v>
      </c>
      <c r="G21" s="12"/>
      <c r="H21" s="144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</row>
    <row r="22" spans="1:30" ht="15" customHeight="1">
      <c r="A22" s="91" t="s">
        <v>16</v>
      </c>
      <c r="B22" s="15" t="str">
        <f>IF(I7="","",I7)</f>
        <v>Sulz 1</v>
      </c>
      <c r="C22" s="12" t="s">
        <v>9</v>
      </c>
      <c r="D22" s="92" t="str">
        <f>IF(I10="","",I10)</f>
        <v>Amriswil</v>
      </c>
      <c r="E22" s="12"/>
      <c r="F22" s="12" t="s">
        <v>9</v>
      </c>
      <c r="G22" s="46"/>
      <c r="H22" s="146"/>
      <c r="I22" s="7"/>
      <c r="J22" s="114" t="s">
        <v>26</v>
      </c>
      <c r="K22" s="115"/>
      <c r="L22" s="114" t="s">
        <v>27</v>
      </c>
      <c r="M22" s="115"/>
      <c r="N22" s="114" t="s">
        <v>28</v>
      </c>
      <c r="O22" s="115"/>
      <c r="P22" s="114" t="s">
        <v>29</v>
      </c>
      <c r="Q22" s="115"/>
      <c r="R22" s="114" t="s">
        <v>30</v>
      </c>
      <c r="S22" s="115"/>
      <c r="T22" s="114" t="s">
        <v>31</v>
      </c>
      <c r="U22" s="115"/>
      <c r="V22" s="150"/>
      <c r="W22" s="151"/>
      <c r="X22" s="151"/>
      <c r="Y22" s="151"/>
      <c r="Z22" s="151"/>
      <c r="AA22" s="151"/>
      <c r="AB22" s="151"/>
      <c r="AC22" s="151"/>
      <c r="AD22" s="151"/>
    </row>
    <row r="23" spans="1:30" ht="15" customHeight="1">
      <c r="A23" s="91" t="s">
        <v>17</v>
      </c>
      <c r="B23" s="15" t="s">
        <v>122</v>
      </c>
      <c r="C23" s="12" t="s">
        <v>9</v>
      </c>
      <c r="D23" s="92" t="str">
        <f>IF(I9="","",I9)</f>
        <v>Mosnang</v>
      </c>
      <c r="E23" s="12"/>
      <c r="F23" s="12" t="s">
        <v>9</v>
      </c>
      <c r="G23" s="12"/>
      <c r="H23" s="146"/>
      <c r="I23" s="96"/>
      <c r="J23" s="121" t="str">
        <f>IF(I7="","",I7)</f>
        <v>Sulz 1</v>
      </c>
      <c r="K23" s="121"/>
      <c r="L23" s="121" t="str">
        <f>IF(I8="","",I8)</f>
        <v>Ailingen</v>
      </c>
      <c r="M23" s="121"/>
      <c r="N23" s="121" t="str">
        <f>IF(I9="","",I9)</f>
        <v>Mosnang</v>
      </c>
      <c r="O23" s="121"/>
      <c r="P23" s="121" t="str">
        <f>IF(I10="","",I10)</f>
        <v>Amriswil</v>
      </c>
      <c r="Q23" s="121"/>
      <c r="R23" s="121" t="str">
        <f>IF(I19="","",I19)</f>
        <v>Hohenems</v>
      </c>
      <c r="S23" s="121"/>
      <c r="T23" s="120" t="str">
        <f>IF(I12="","",I12)</f>
        <v>Sulz 2</v>
      </c>
      <c r="U23" s="120"/>
      <c r="V23" s="150"/>
      <c r="W23" s="151"/>
      <c r="X23" s="151"/>
      <c r="Y23" s="151"/>
      <c r="Z23" s="151"/>
      <c r="AA23" s="151"/>
      <c r="AB23" s="151"/>
      <c r="AC23" s="151"/>
      <c r="AD23" s="151"/>
    </row>
    <row r="24" spans="1:30" ht="15" customHeight="1">
      <c r="A24" s="91" t="s">
        <v>18</v>
      </c>
      <c r="B24" s="15" t="str">
        <f>IF(I10="","",I10)</f>
        <v>Amriswil</v>
      </c>
      <c r="C24" s="12" t="s">
        <v>9</v>
      </c>
      <c r="D24" s="92" t="str">
        <f>IF(I11="","",I11)</f>
        <v>Hohenems</v>
      </c>
      <c r="E24" s="12"/>
      <c r="F24" s="12" t="s">
        <v>9</v>
      </c>
      <c r="G24" s="12"/>
      <c r="H24" s="146"/>
      <c r="I24" s="5" t="s">
        <v>32</v>
      </c>
      <c r="J24" s="37">
        <f>IF(E15="","",E15)</f>
      </c>
      <c r="K24" s="37">
        <f>IF(G15="","",G15)</f>
      </c>
      <c r="L24" s="37">
        <f>IF(E16="","",E16)</f>
      </c>
      <c r="M24" s="37">
        <f>IF(G16="","",G16)</f>
      </c>
      <c r="N24" s="37">
        <f>IF(E17="","",E17)</f>
      </c>
      <c r="O24" s="37">
        <f>IF(G17="","",G17)</f>
      </c>
      <c r="P24" s="37">
        <f>IF(G17="","",G17)</f>
      </c>
      <c r="Q24" s="37">
        <f>IF(E17="","",E17)</f>
      </c>
      <c r="R24" s="37">
        <f>IF(G16="","",G16)</f>
      </c>
      <c r="S24" s="37">
        <f>IF(E16="","",E16)</f>
      </c>
      <c r="T24" s="37">
        <f>IF(G15="","",G15)</f>
      </c>
      <c r="U24" s="37">
        <f>IF(E15="","",E15)</f>
      </c>
      <c r="V24" s="150"/>
      <c r="W24" s="151"/>
      <c r="X24" s="151"/>
      <c r="Y24" s="151"/>
      <c r="Z24" s="151"/>
      <c r="AA24" s="151"/>
      <c r="AB24" s="151"/>
      <c r="AC24" s="151"/>
      <c r="AD24" s="151"/>
    </row>
    <row r="25" spans="1:30" ht="15" customHeight="1">
      <c r="A25" s="91" t="s">
        <v>19</v>
      </c>
      <c r="B25" s="15" t="s">
        <v>122</v>
      </c>
      <c r="C25" s="12" t="s">
        <v>9</v>
      </c>
      <c r="D25" s="92" t="str">
        <f>IF(I12="","",I12)</f>
        <v>Sulz 2</v>
      </c>
      <c r="E25" s="12"/>
      <c r="F25" s="12" t="s">
        <v>9</v>
      </c>
      <c r="G25" s="12"/>
      <c r="H25" s="146"/>
      <c r="I25" s="5" t="s">
        <v>33</v>
      </c>
      <c r="J25" s="37">
        <f>IF(E18="","",E18)</f>
      </c>
      <c r="K25" s="37">
        <f>IF(G18="","",G18)</f>
      </c>
      <c r="L25" s="37">
        <f>IF(E20="","",E20)</f>
      </c>
      <c r="M25" s="37">
        <f>IF(G20="","",G20)</f>
      </c>
      <c r="N25" s="37">
        <f>IF(E19="","",E19)</f>
      </c>
      <c r="O25" s="37">
        <f>IF(G19="","",G19)</f>
      </c>
      <c r="P25" s="37">
        <f>IF(G20="","",G20)</f>
      </c>
      <c r="Q25" s="37">
        <f>IF(E20="","",E20)</f>
      </c>
      <c r="R25" s="37">
        <f>IF(G18="","",G18)</f>
      </c>
      <c r="S25" s="37">
        <f>IF(E18="","",E18)</f>
      </c>
      <c r="T25" s="37">
        <f>IF(G19="","",G19)</f>
      </c>
      <c r="U25" s="37">
        <f>IF(E19="","",E19)</f>
      </c>
      <c r="V25" s="150"/>
      <c r="W25" s="151"/>
      <c r="X25" s="151"/>
      <c r="Y25" s="151"/>
      <c r="Z25" s="151"/>
      <c r="AA25" s="151"/>
      <c r="AB25" s="151"/>
      <c r="AC25" s="151"/>
      <c r="AD25" s="151"/>
    </row>
    <row r="26" spans="1:30" ht="15" customHeight="1">
      <c r="A26" s="91" t="s">
        <v>20</v>
      </c>
      <c r="B26" s="15" t="str">
        <f>IF(I7="","",I7)</f>
        <v>Sulz 1</v>
      </c>
      <c r="C26" s="12" t="s">
        <v>9</v>
      </c>
      <c r="D26" s="92" t="str">
        <f>IF(I9="","",I9)</f>
        <v>Mosnang</v>
      </c>
      <c r="E26" s="12"/>
      <c r="F26" s="12" t="s">
        <v>9</v>
      </c>
      <c r="G26" s="12"/>
      <c r="H26" s="146"/>
      <c r="I26" s="5" t="s">
        <v>34</v>
      </c>
      <c r="J26" s="37">
        <f>IF(E22="","",E22)</f>
      </c>
      <c r="K26" s="37">
        <f>IF(G22="","",G22)</f>
      </c>
      <c r="L26" s="37">
        <f>IF(E23="","",E23)</f>
      </c>
      <c r="M26" s="37">
        <f>IF(G23="","",G23)</f>
      </c>
      <c r="N26" s="37">
        <f>IF(G23="","",G23)</f>
      </c>
      <c r="O26" s="37">
        <f>IF(E23="","",E23)</f>
      </c>
      <c r="P26" s="37">
        <f>IF(G22="","",G22)</f>
      </c>
      <c r="Q26" s="37">
        <f>IF(E22="","",E22)</f>
      </c>
      <c r="R26" s="37">
        <f>IF(E21="","",E21)</f>
      </c>
      <c r="S26" s="37">
        <f>IF(G21="","",G21)</f>
      </c>
      <c r="T26" s="37">
        <f>IF(G21="","",G21)</f>
      </c>
      <c r="U26" s="37">
        <f>IF(E21="","",E21)</f>
      </c>
      <c r="V26" s="150"/>
      <c r="W26" s="151"/>
      <c r="X26" s="151"/>
      <c r="Y26" s="151"/>
      <c r="Z26" s="151"/>
      <c r="AA26" s="151"/>
      <c r="AB26" s="151"/>
      <c r="AC26" s="151"/>
      <c r="AD26" s="151"/>
    </row>
    <row r="27" spans="1:30" ht="15" customHeight="1">
      <c r="A27" s="91" t="s">
        <v>21</v>
      </c>
      <c r="B27" s="15" t="str">
        <f>IF(I10="","",I10)</f>
        <v>Amriswil</v>
      </c>
      <c r="C27" s="12" t="s">
        <v>9</v>
      </c>
      <c r="D27" s="92" t="str">
        <f>IF(I12="","",I12)</f>
        <v>Sulz 2</v>
      </c>
      <c r="E27" s="12"/>
      <c r="F27" s="12" t="s">
        <v>9</v>
      </c>
      <c r="G27" s="12"/>
      <c r="H27" s="146"/>
      <c r="I27" s="5" t="s">
        <v>35</v>
      </c>
      <c r="J27" s="37">
        <f>IF(E26="","",E26)</f>
      </c>
      <c r="K27" s="37">
        <f>IF(G26="","",G26)</f>
      </c>
      <c r="L27" s="37">
        <f>IF(E25="","",E25)</f>
      </c>
      <c r="M27" s="37">
        <f>IF(G25="","",G25)</f>
      </c>
      <c r="N27" s="37">
        <f>IF(G26="","",G26)</f>
      </c>
      <c r="O27" s="37">
        <f>IF(E26="","",E26)</f>
      </c>
      <c r="P27" s="37">
        <f>IF(E24="","",E24)</f>
      </c>
      <c r="Q27" s="37">
        <f>IF(G24="","",G24)</f>
      </c>
      <c r="R27" s="37">
        <f>IF(G24="","",G24)</f>
      </c>
      <c r="S27" s="37">
        <f>IF(E24="","",E24)</f>
      </c>
      <c r="T27" s="37">
        <f>IF(G25="","",G25)</f>
      </c>
      <c r="U27" s="37">
        <f>IF(E25="","",E25)</f>
      </c>
      <c r="V27" s="150"/>
      <c r="W27" s="151"/>
      <c r="X27" s="151"/>
      <c r="Y27" s="151"/>
      <c r="Z27" s="151"/>
      <c r="AA27" s="151"/>
      <c r="AB27" s="151"/>
      <c r="AC27" s="151"/>
      <c r="AD27" s="151"/>
    </row>
    <row r="28" spans="1:30" ht="15" customHeight="1">
      <c r="A28" s="91" t="s">
        <v>22</v>
      </c>
      <c r="B28" s="15" t="str">
        <f>IF(I9="","",I9)</f>
        <v>Mosnang</v>
      </c>
      <c r="C28" s="12" t="s">
        <v>9</v>
      </c>
      <c r="D28" s="15" t="str">
        <f>IF(I11="","",I11)</f>
        <v>Hohenems</v>
      </c>
      <c r="E28" s="12"/>
      <c r="F28" s="12" t="s">
        <v>9</v>
      </c>
      <c r="G28" s="12"/>
      <c r="H28" s="146"/>
      <c r="I28" s="5" t="s">
        <v>36</v>
      </c>
      <c r="J28" s="37">
        <f>IF(E29="","",E29)</f>
      </c>
      <c r="K28" s="37">
        <f>IF(G29="","",G29)</f>
      </c>
      <c r="L28" s="37">
        <f>IF(G29="","",G29)</f>
      </c>
      <c r="M28" s="37">
        <f>IF(E29="","",E29)</f>
      </c>
      <c r="N28" s="37">
        <f>IF(E28="","",E28)</f>
      </c>
      <c r="O28" s="37">
        <f>IF(G28="","",G28)</f>
      </c>
      <c r="P28" s="37">
        <f>IF(E27="","",E27)</f>
      </c>
      <c r="Q28" s="37">
        <f>IF(G27="","",G27)</f>
      </c>
      <c r="R28" s="37">
        <f>IF(G28="","",G28)</f>
      </c>
      <c r="S28" s="37">
        <f>IF(E28="","",E28)</f>
      </c>
      <c r="T28" s="37">
        <f>IF(G27="","",G27)</f>
      </c>
      <c r="U28" s="37">
        <f>IF(E27="","",E27)</f>
      </c>
      <c r="V28" s="150"/>
      <c r="W28" s="151"/>
      <c r="X28" s="151"/>
      <c r="Y28" s="151"/>
      <c r="Z28" s="151"/>
      <c r="AA28" s="151"/>
      <c r="AB28" s="151"/>
      <c r="AC28" s="151"/>
      <c r="AD28" s="151"/>
    </row>
    <row r="29" spans="1:30" ht="15" customHeight="1">
      <c r="A29" s="91" t="s">
        <v>23</v>
      </c>
      <c r="B29" s="15" t="str">
        <f>IF(I7="","",I7)</f>
        <v>Sulz 1</v>
      </c>
      <c r="C29" s="12" t="s">
        <v>9</v>
      </c>
      <c r="D29" s="15" t="s">
        <v>122</v>
      </c>
      <c r="E29" s="12"/>
      <c r="F29" s="12" t="s">
        <v>9</v>
      </c>
      <c r="G29" s="12"/>
      <c r="H29" s="146"/>
      <c r="I29" s="5" t="s">
        <v>37</v>
      </c>
      <c r="J29" s="37">
        <f aca="true" t="shared" si="2" ref="J29:U29">IF(J24="","",SUM(J24:J28))</f>
      </c>
      <c r="K29" s="37">
        <f>IF(K24="","",SUM(K24:K28))</f>
      </c>
      <c r="L29" s="37">
        <f t="shared" si="2"/>
      </c>
      <c r="M29" s="37">
        <f t="shared" si="2"/>
      </c>
      <c r="N29" s="37">
        <f t="shared" si="2"/>
      </c>
      <c r="O29" s="37">
        <f t="shared" si="2"/>
      </c>
      <c r="P29" s="37">
        <f t="shared" si="2"/>
      </c>
      <c r="Q29" s="37">
        <f t="shared" si="2"/>
      </c>
      <c r="R29" s="37">
        <f t="shared" si="2"/>
      </c>
      <c r="S29" s="37">
        <f t="shared" si="2"/>
      </c>
      <c r="T29" s="37">
        <f t="shared" si="2"/>
      </c>
      <c r="U29" s="37">
        <f t="shared" si="2"/>
      </c>
      <c r="V29" s="150"/>
      <c r="W29" s="151"/>
      <c r="X29" s="151"/>
      <c r="Y29" s="151"/>
      <c r="Z29" s="151"/>
      <c r="AA29" s="151"/>
      <c r="AB29" s="151"/>
      <c r="AC29" s="151"/>
      <c r="AD29" s="151"/>
    </row>
    <row r="30" spans="1:30" ht="15" customHeight="1">
      <c r="A30" s="14"/>
      <c r="B30" s="15"/>
      <c r="C30" s="12"/>
      <c r="D30" s="15"/>
      <c r="E30" s="12"/>
      <c r="F30" s="12"/>
      <c r="G30" s="12"/>
      <c r="H30" s="146"/>
      <c r="I30" s="5" t="s">
        <v>38</v>
      </c>
      <c r="J30" s="116">
        <f>IF(J29="","",SUM(J29-K29))</f>
      </c>
      <c r="K30" s="117"/>
      <c r="L30" s="116">
        <f>IF(L29="","",SUM(L29-M29))</f>
      </c>
      <c r="M30" s="117"/>
      <c r="N30" s="116">
        <f>IF(N29="","",SUM(N29-O29))</f>
      </c>
      <c r="O30" s="117"/>
      <c r="P30" s="116">
        <f>IF(P29="","",SUM(P29-Q29))</f>
      </c>
      <c r="Q30" s="117"/>
      <c r="R30" s="116">
        <f>IF(R29="","",SUM(R29-S29))</f>
      </c>
      <c r="S30" s="117"/>
      <c r="T30" s="116">
        <f>IF(T29="","",SUM(T29-U29))</f>
      </c>
      <c r="U30" s="117"/>
      <c r="V30" s="150"/>
      <c r="W30" s="151"/>
      <c r="X30" s="151"/>
      <c r="Y30" s="151"/>
      <c r="Z30" s="151"/>
      <c r="AA30" s="151"/>
      <c r="AB30" s="151"/>
      <c r="AC30" s="151"/>
      <c r="AD30" s="151"/>
    </row>
    <row r="31" spans="1:30" ht="1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</row>
    <row r="32" spans="1:30" ht="15" customHeight="1">
      <c r="A32" s="152" t="s">
        <v>84</v>
      </c>
      <c r="B32" s="153"/>
      <c r="C32" s="153"/>
      <c r="D32" s="153"/>
      <c r="E32" s="153"/>
      <c r="F32" s="153"/>
      <c r="G32" s="154"/>
      <c r="H32" s="155"/>
      <c r="I32" s="90" t="s">
        <v>72</v>
      </c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8"/>
    </row>
    <row r="33" spans="1:30" ht="15" customHeight="1">
      <c r="A33" s="14"/>
      <c r="B33" s="15"/>
      <c r="C33" s="12"/>
      <c r="D33" s="15"/>
      <c r="E33" s="12"/>
      <c r="F33" s="12"/>
      <c r="G33" s="12"/>
      <c r="H33" s="155"/>
      <c r="I33" s="90" t="s">
        <v>73</v>
      </c>
      <c r="J33" s="156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8"/>
    </row>
    <row r="34" spans="1:30" ht="15" customHeight="1">
      <c r="A34" s="91" t="s">
        <v>85</v>
      </c>
      <c r="B34" s="15"/>
      <c r="C34" s="12" t="s">
        <v>9</v>
      </c>
      <c r="D34" s="15"/>
      <c r="E34" s="12"/>
      <c r="F34" s="12" t="s">
        <v>9</v>
      </c>
      <c r="G34" s="12"/>
      <c r="H34" s="150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</row>
    <row r="35" spans="1:30" ht="15" customHeight="1">
      <c r="A35" s="91" t="s">
        <v>86</v>
      </c>
      <c r="B35" s="15"/>
      <c r="C35" s="12"/>
      <c r="D35" s="15"/>
      <c r="E35" s="12"/>
      <c r="F35" s="12" t="s">
        <v>9</v>
      </c>
      <c r="G35" s="12"/>
      <c r="H35" s="155"/>
      <c r="I35" s="98" t="s">
        <v>87</v>
      </c>
      <c r="J35" s="147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48"/>
    </row>
    <row r="36" spans="1:30" ht="15" customHeight="1">
      <c r="A36" s="91" t="s">
        <v>85</v>
      </c>
      <c r="B36" s="15"/>
      <c r="C36" s="12" t="s">
        <v>9</v>
      </c>
      <c r="D36" s="15"/>
      <c r="E36" s="12"/>
      <c r="F36" s="12" t="s">
        <v>9</v>
      </c>
      <c r="G36" s="12"/>
      <c r="H36" s="155"/>
      <c r="I36" s="160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</row>
    <row r="37" spans="1:30" ht="15" customHeight="1">
      <c r="A37" s="91" t="s">
        <v>86</v>
      </c>
      <c r="B37" s="15"/>
      <c r="C37" s="12"/>
      <c r="D37" s="15"/>
      <c r="E37" s="12"/>
      <c r="F37" s="12" t="s">
        <v>9</v>
      </c>
      <c r="G37" s="12"/>
      <c r="H37" s="155"/>
      <c r="I37" s="160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2"/>
    </row>
    <row r="38" spans="1:30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</row>
    <row r="39" spans="1:30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</row>
    <row r="40" spans="1:30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</row>
    <row r="41" spans="1:3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</row>
  </sheetData>
  <sheetProtection/>
  <mergeCells count="79">
    <mergeCell ref="H34:AD34"/>
    <mergeCell ref="H35:H37"/>
    <mergeCell ref="J35:AD35"/>
    <mergeCell ref="I36:AD36"/>
    <mergeCell ref="I37:AD37"/>
    <mergeCell ref="A38:AD41"/>
    <mergeCell ref="A31:AD31"/>
    <mergeCell ref="A32:G32"/>
    <mergeCell ref="H32:H33"/>
    <mergeCell ref="J32:AD32"/>
    <mergeCell ref="J33:AD33"/>
    <mergeCell ref="L30:M30"/>
    <mergeCell ref="N30:O30"/>
    <mergeCell ref="P30:Q30"/>
    <mergeCell ref="R30:S30"/>
    <mergeCell ref="AA20:AB20"/>
    <mergeCell ref="H21:AD21"/>
    <mergeCell ref="H22:H30"/>
    <mergeCell ref="J22:K22"/>
    <mergeCell ref="L22:M22"/>
    <mergeCell ref="N22:O22"/>
    <mergeCell ref="P22:Q22"/>
    <mergeCell ref="R22:S22"/>
    <mergeCell ref="V22:AD30"/>
    <mergeCell ref="J23:K23"/>
    <mergeCell ref="A13:AD13"/>
    <mergeCell ref="E14:H14"/>
    <mergeCell ref="Z14:AB14"/>
    <mergeCell ref="AC14:AD20"/>
    <mergeCell ref="H15:H20"/>
    <mergeCell ref="AA15:AB15"/>
    <mergeCell ref="AA16:AB16"/>
    <mergeCell ref="AA17:AB17"/>
    <mergeCell ref="AA18:AB18"/>
    <mergeCell ref="AA19:AB19"/>
    <mergeCell ref="B11:G11"/>
    <mergeCell ref="J11:X11"/>
    <mergeCell ref="Y11:Z11"/>
    <mergeCell ref="AA11:AB11"/>
    <mergeCell ref="AC11:AD11"/>
    <mergeCell ref="B12:G12"/>
    <mergeCell ref="J12:X12"/>
    <mergeCell ref="Y12:Z12"/>
    <mergeCell ref="AA12:AB12"/>
    <mergeCell ref="AC12:AD12"/>
    <mergeCell ref="B9:G9"/>
    <mergeCell ref="J9:X9"/>
    <mergeCell ref="Y9:Z9"/>
    <mergeCell ref="AA9:AB9"/>
    <mergeCell ref="AC9:AD9"/>
    <mergeCell ref="B10:G10"/>
    <mergeCell ref="J10:X10"/>
    <mergeCell ref="Y10:Z10"/>
    <mergeCell ref="AA10:AB10"/>
    <mergeCell ref="AC10:AD10"/>
    <mergeCell ref="AC7:AD7"/>
    <mergeCell ref="B8:G8"/>
    <mergeCell ref="J8:X8"/>
    <mergeCell ref="Y8:Z8"/>
    <mergeCell ref="AA8:AB8"/>
    <mergeCell ref="AC8:AD8"/>
    <mergeCell ref="B6:G6"/>
    <mergeCell ref="H6:H12"/>
    <mergeCell ref="I6:X6"/>
    <mergeCell ref="Y6:Z6"/>
    <mergeCell ref="AA6:AB6"/>
    <mergeCell ref="AC6:AD6"/>
    <mergeCell ref="B7:G7"/>
    <mergeCell ref="J7:X7"/>
    <mergeCell ref="Y7:Z7"/>
    <mergeCell ref="AA7:AB7"/>
    <mergeCell ref="T30:U30"/>
    <mergeCell ref="J30:K30"/>
    <mergeCell ref="T22:U22"/>
    <mergeCell ref="T23:U23"/>
    <mergeCell ref="L23:M23"/>
    <mergeCell ref="N23:O23"/>
    <mergeCell ref="P23:Q23"/>
    <mergeCell ref="R23:S23"/>
  </mergeCells>
  <printOptions/>
  <pageMargins left="0.4724409448818898" right="0.3937007874015748" top="0.4330708661417323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8:AC42"/>
  <sheetViews>
    <sheetView zoomScalePageLayoutView="0" workbookViewId="0" topLeftCell="A1">
      <selection activeCell="A15" sqref="A15:AC15"/>
    </sheetView>
  </sheetViews>
  <sheetFormatPr defaultColWidth="11.421875" defaultRowHeight="12.75"/>
  <cols>
    <col min="1" max="1" width="12.7109375" style="0" customWidth="1"/>
    <col min="2" max="2" width="14.8515625" style="4" customWidth="1"/>
    <col min="3" max="3" width="2.7109375" style="1" customWidth="1"/>
    <col min="4" max="4" width="14.8515625" style="0" customWidth="1"/>
    <col min="5" max="5" width="6.28125" style="3" customWidth="1"/>
    <col min="6" max="6" width="2.7109375" style="3" customWidth="1"/>
    <col min="7" max="7" width="6.421875" style="3" customWidth="1"/>
    <col min="8" max="8" width="2.7109375" style="0" customWidth="1"/>
    <col min="9" max="9" width="15.421875" style="0" customWidth="1"/>
    <col min="10" max="19" width="3.28125" style="0" customWidth="1"/>
    <col min="20" max="21" width="3.00390625" style="0" customWidth="1"/>
    <col min="22" max="24" width="3.28125" style="0" customWidth="1"/>
    <col min="25" max="25" width="3.00390625" style="0" customWidth="1"/>
    <col min="26" max="26" width="5.57421875" style="0" customWidth="1"/>
    <col min="27" max="27" width="0.13671875" style="0" hidden="1" customWidth="1"/>
    <col min="28" max="28" width="3.28125" style="0" customWidth="1"/>
    <col min="29" max="29" width="2.28125" style="0" customWidth="1"/>
  </cols>
  <sheetData>
    <row r="1" ht="12.75"/>
    <row r="2" ht="12.75"/>
    <row r="3" ht="12.75"/>
    <row r="4" ht="12.75"/>
    <row r="5" ht="12.75"/>
    <row r="6" ht="12.75"/>
    <row r="7" ht="12.75"/>
    <row r="8" spans="1:29" ht="15" customHeight="1">
      <c r="A8" s="88"/>
      <c r="B8" s="122"/>
      <c r="C8" s="123"/>
      <c r="D8" s="123"/>
      <c r="E8" s="123"/>
      <c r="F8" s="123"/>
      <c r="G8" s="123"/>
      <c r="H8" s="124"/>
      <c r="I8" s="125" t="s">
        <v>83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89"/>
      <c r="W8" s="89"/>
      <c r="X8" s="125" t="s">
        <v>46</v>
      </c>
      <c r="Y8" s="127"/>
      <c r="Z8" s="128" t="s">
        <v>40</v>
      </c>
      <c r="AA8" s="129"/>
      <c r="AB8" s="125" t="s">
        <v>41</v>
      </c>
      <c r="AC8" s="127"/>
    </row>
    <row r="9" spans="1:29" ht="15" customHeight="1">
      <c r="A9" s="90" t="s">
        <v>25</v>
      </c>
      <c r="B9" s="108" t="s">
        <v>88</v>
      </c>
      <c r="C9" s="108"/>
      <c r="D9" s="108"/>
      <c r="E9" s="108"/>
      <c r="F9" s="108"/>
      <c r="G9" s="108"/>
      <c r="H9" s="124"/>
      <c r="I9" s="81" t="s">
        <v>65</v>
      </c>
      <c r="J9" s="130" t="s">
        <v>71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6"/>
      <c r="W9" s="87"/>
      <c r="X9" s="133">
        <f>IF(T17="","",T17)</f>
      </c>
      <c r="Y9" s="134"/>
      <c r="Z9" s="135">
        <f>IF(J31="","",J31)</f>
      </c>
      <c r="AA9" s="136"/>
      <c r="AB9" s="133"/>
      <c r="AC9" s="134"/>
    </row>
    <row r="10" spans="1:29" ht="15" customHeight="1">
      <c r="A10" s="90" t="s">
        <v>0</v>
      </c>
      <c r="B10" s="109" t="s">
        <v>74</v>
      </c>
      <c r="C10" s="110"/>
      <c r="D10" s="110"/>
      <c r="E10" s="110"/>
      <c r="F10" s="110"/>
      <c r="G10" s="111"/>
      <c r="H10" s="124"/>
      <c r="I10" s="81" t="s">
        <v>68</v>
      </c>
      <c r="J10" s="130" t="s">
        <v>111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86"/>
      <c r="W10" s="87"/>
      <c r="X10" s="133">
        <f>IF(T18="","",T18)</f>
      </c>
      <c r="Y10" s="134"/>
      <c r="Z10" s="135">
        <f>IF(N31="","",L31)</f>
      </c>
      <c r="AA10" s="136"/>
      <c r="AB10" s="133"/>
      <c r="AC10" s="134"/>
    </row>
    <row r="11" spans="1:29" ht="15" customHeight="1">
      <c r="A11" s="90" t="s">
        <v>2</v>
      </c>
      <c r="B11" s="108" t="s">
        <v>99</v>
      </c>
      <c r="C11" s="108"/>
      <c r="D11" s="108"/>
      <c r="E11" s="108"/>
      <c r="F11" s="108"/>
      <c r="G11" s="108"/>
      <c r="H11" s="124"/>
      <c r="I11" s="82" t="s">
        <v>89</v>
      </c>
      <c r="J11" s="130" t="s">
        <v>101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86"/>
      <c r="W11" s="87"/>
      <c r="X11" s="133">
        <f>IF(T19="","",T19)</f>
      </c>
      <c r="Y11" s="134"/>
      <c r="Z11" s="135">
        <f>IF(N31="","",N31)</f>
      </c>
      <c r="AA11" s="136"/>
      <c r="AB11" s="133"/>
      <c r="AC11" s="134"/>
    </row>
    <row r="12" spans="1:29" ht="15" customHeight="1">
      <c r="A12" s="90" t="s">
        <v>3</v>
      </c>
      <c r="B12" s="112">
        <v>41090</v>
      </c>
      <c r="C12" s="108"/>
      <c r="D12" s="108"/>
      <c r="E12" s="108"/>
      <c r="F12" s="108"/>
      <c r="G12" s="108"/>
      <c r="H12" s="124"/>
      <c r="I12" s="82" t="s">
        <v>102</v>
      </c>
      <c r="J12" s="130" t="s">
        <v>103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86"/>
      <c r="W12" s="87"/>
      <c r="X12" s="133">
        <f>IF(T20="","",T20)</f>
      </c>
      <c r="Y12" s="134"/>
      <c r="Z12" s="135">
        <f>IF(P31="","",P31)</f>
      </c>
      <c r="AA12" s="136"/>
      <c r="AB12" s="133"/>
      <c r="AC12" s="134"/>
    </row>
    <row r="13" spans="1:29" ht="15" customHeight="1">
      <c r="A13" s="90" t="s">
        <v>24</v>
      </c>
      <c r="B13" s="108" t="s">
        <v>100</v>
      </c>
      <c r="C13" s="108"/>
      <c r="D13" s="108"/>
      <c r="E13" s="108"/>
      <c r="F13" s="108"/>
      <c r="G13" s="108"/>
      <c r="H13" s="124"/>
      <c r="I13" s="81" t="s">
        <v>66</v>
      </c>
      <c r="J13" s="130" t="s">
        <v>104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86"/>
      <c r="W13" s="87"/>
      <c r="X13" s="133">
        <f>IF(T21="","",T21)</f>
      </c>
      <c r="Y13" s="134"/>
      <c r="Z13" s="135">
        <f>IF(R31="","",R31)</f>
      </c>
      <c r="AA13" s="136"/>
      <c r="AB13" s="133"/>
      <c r="AC13" s="134"/>
    </row>
    <row r="14" spans="1:29" ht="15" customHeight="1">
      <c r="A14" s="90" t="s">
        <v>4</v>
      </c>
      <c r="B14" s="108" t="s">
        <v>135</v>
      </c>
      <c r="C14" s="108"/>
      <c r="D14" s="108"/>
      <c r="E14" s="108"/>
      <c r="F14" s="108"/>
      <c r="G14" s="108"/>
      <c r="H14" s="124"/>
      <c r="I14" s="81"/>
      <c r="J14" s="130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86"/>
      <c r="W14" s="87"/>
      <c r="X14" s="133">
        <f>IF(Z22="","",Z22)</f>
      </c>
      <c r="Y14" s="134"/>
      <c r="Z14" s="135">
        <f>IF(T31="","",T31)</f>
      </c>
      <c r="AA14" s="136"/>
      <c r="AB14" s="133"/>
      <c r="AC14" s="134"/>
    </row>
    <row r="15" spans="1:29" ht="1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23" ht="15" customHeight="1">
      <c r="A16" s="13"/>
      <c r="B16" s="12" t="s">
        <v>5</v>
      </c>
      <c r="C16" s="11" t="s">
        <v>6</v>
      </c>
      <c r="D16" s="12" t="s">
        <v>5</v>
      </c>
      <c r="E16" s="138"/>
      <c r="F16" s="139"/>
      <c r="G16" s="139"/>
      <c r="H16" s="140"/>
      <c r="I16" s="17" t="s">
        <v>5</v>
      </c>
      <c r="J16" s="37">
        <v>1</v>
      </c>
      <c r="K16" s="37">
        <v>2</v>
      </c>
      <c r="L16" s="37">
        <v>3</v>
      </c>
      <c r="M16" s="37">
        <v>4</v>
      </c>
      <c r="N16" s="37">
        <v>5</v>
      </c>
      <c r="O16" s="37">
        <v>6</v>
      </c>
      <c r="P16" s="37">
        <v>7</v>
      </c>
      <c r="Q16" s="37">
        <v>8</v>
      </c>
      <c r="R16" s="37">
        <v>9</v>
      </c>
      <c r="S16" s="37">
        <v>10</v>
      </c>
      <c r="T16" s="141" t="s">
        <v>46</v>
      </c>
      <c r="U16" s="142"/>
      <c r="V16" s="99"/>
      <c r="W16" s="99"/>
    </row>
    <row r="17" spans="1:23" ht="15" customHeight="1">
      <c r="A17" s="91" t="s">
        <v>8</v>
      </c>
      <c r="B17" s="15" t="str">
        <f>IF(I9="","",I9)</f>
        <v>Sulz 1</v>
      </c>
      <c r="C17" s="12" t="s">
        <v>9</v>
      </c>
      <c r="D17" s="92" t="str">
        <f>(IF(I13="","",I13))</f>
        <v>Möhlin</v>
      </c>
      <c r="E17" s="12"/>
      <c r="F17" s="12" t="s">
        <v>9</v>
      </c>
      <c r="G17" s="46"/>
      <c r="H17" s="146"/>
      <c r="I17" s="50" t="str">
        <f>(IF(I9="","",I9))</f>
        <v>Sulz 1</v>
      </c>
      <c r="J17" s="58"/>
      <c r="K17" s="59"/>
      <c r="L17" s="59"/>
      <c r="M17" s="58"/>
      <c r="N17" s="59"/>
      <c r="O17" s="59"/>
      <c r="P17" s="58"/>
      <c r="Q17" s="59"/>
      <c r="R17" s="59"/>
      <c r="S17" s="58"/>
      <c r="T17" s="147"/>
      <c r="U17" s="148"/>
      <c r="V17" s="94"/>
      <c r="W17" s="94"/>
    </row>
    <row r="18" spans="1:23" ht="15" customHeight="1">
      <c r="A18" s="91" t="s">
        <v>10</v>
      </c>
      <c r="B18" s="15" t="str">
        <f>IF(I10="","",I10)</f>
        <v>Denkendorf</v>
      </c>
      <c r="C18" s="12" t="s">
        <v>9</v>
      </c>
      <c r="D18" s="92" t="str">
        <f>(IF(I11="","",I11))</f>
        <v>Eberstadt</v>
      </c>
      <c r="E18" s="12"/>
      <c r="F18" s="12" t="s">
        <v>9</v>
      </c>
      <c r="G18" s="46"/>
      <c r="H18" s="146"/>
      <c r="I18" s="50" t="str">
        <f>(IF(I10="","",I10))</f>
        <v>Denkendorf</v>
      </c>
      <c r="J18" s="59"/>
      <c r="K18" s="58"/>
      <c r="L18" s="59"/>
      <c r="M18" s="59"/>
      <c r="N18" s="58"/>
      <c r="O18" s="59"/>
      <c r="P18" s="59"/>
      <c r="Q18" s="58"/>
      <c r="R18" s="59"/>
      <c r="S18" s="58"/>
      <c r="T18" s="147"/>
      <c r="U18" s="148"/>
      <c r="V18" s="94"/>
      <c r="W18" s="94"/>
    </row>
    <row r="19" spans="1:23" ht="15" customHeight="1">
      <c r="A19" s="91" t="s">
        <v>11</v>
      </c>
      <c r="B19" s="15" t="str">
        <f>IF(I12="","",I12)</f>
        <v>Geispolsheim</v>
      </c>
      <c r="C19" s="12" t="s">
        <v>9</v>
      </c>
      <c r="D19" s="92" t="str">
        <f>IF(I13="","",I13)</f>
        <v>Möhlin</v>
      </c>
      <c r="E19" s="12"/>
      <c r="F19" s="12" t="s">
        <v>9</v>
      </c>
      <c r="G19" s="46"/>
      <c r="H19" s="146"/>
      <c r="I19" s="50" t="str">
        <f>(IF(I11="","",I11))</f>
        <v>Eberstadt</v>
      </c>
      <c r="J19" s="59"/>
      <c r="K19" s="58"/>
      <c r="L19" s="59"/>
      <c r="M19" s="58"/>
      <c r="N19" s="59"/>
      <c r="O19" s="58"/>
      <c r="P19" s="59"/>
      <c r="Q19" s="59"/>
      <c r="R19" s="58"/>
      <c r="S19" s="59"/>
      <c r="T19" s="147"/>
      <c r="U19" s="148"/>
      <c r="V19" s="94"/>
      <c r="W19" s="94"/>
    </row>
    <row r="20" spans="1:23" ht="15" customHeight="1">
      <c r="A20" s="91" t="s">
        <v>12</v>
      </c>
      <c r="B20" s="15" t="str">
        <f>IF(I9="","",I9)</f>
        <v>Sulz 1</v>
      </c>
      <c r="C20" s="12" t="s">
        <v>9</v>
      </c>
      <c r="D20" s="92" t="str">
        <f>IF(I11="","",I11)</f>
        <v>Eberstadt</v>
      </c>
      <c r="E20" s="12"/>
      <c r="F20" s="12" t="s">
        <v>9</v>
      </c>
      <c r="G20" s="46"/>
      <c r="H20" s="146"/>
      <c r="I20" s="50" t="str">
        <f>(IF(I12="","",I12))</f>
        <v>Geispolsheim</v>
      </c>
      <c r="J20" s="59"/>
      <c r="K20" s="59"/>
      <c r="L20" s="58"/>
      <c r="M20" s="59"/>
      <c r="N20" s="58"/>
      <c r="O20" s="59"/>
      <c r="P20" s="58"/>
      <c r="Q20" s="59"/>
      <c r="R20" s="58"/>
      <c r="S20" s="59"/>
      <c r="T20" s="147"/>
      <c r="U20" s="148"/>
      <c r="V20" s="94"/>
      <c r="W20" s="94"/>
    </row>
    <row r="21" spans="1:23" ht="15" customHeight="1">
      <c r="A21" s="91" t="s">
        <v>13</v>
      </c>
      <c r="B21" s="15" t="str">
        <f>IF(I10="","",I10)</f>
        <v>Denkendorf</v>
      </c>
      <c r="C21" s="12" t="s">
        <v>9</v>
      </c>
      <c r="D21" s="92" t="str">
        <f>IF(I12="","",I12)</f>
        <v>Geispolsheim</v>
      </c>
      <c r="E21" s="12"/>
      <c r="F21" s="12" t="s">
        <v>9</v>
      </c>
      <c r="G21" s="46"/>
      <c r="H21" s="146"/>
      <c r="I21" s="50" t="str">
        <f>(IF(I13="","",I13))</f>
        <v>Möhlin</v>
      </c>
      <c r="J21" s="58"/>
      <c r="K21" s="59"/>
      <c r="L21" s="58"/>
      <c r="M21" s="59"/>
      <c r="N21" s="59"/>
      <c r="O21" s="58"/>
      <c r="P21" s="59"/>
      <c r="Q21" s="58"/>
      <c r="R21" s="59"/>
      <c r="S21" s="59"/>
      <c r="T21" s="147"/>
      <c r="U21" s="148"/>
      <c r="V21" s="94"/>
      <c r="W21" s="94"/>
    </row>
    <row r="22" spans="1:29" ht="15" customHeight="1">
      <c r="A22" s="91" t="s">
        <v>14</v>
      </c>
      <c r="B22" s="15" t="str">
        <f>IF(I11="","",I11)</f>
        <v>Eberstadt</v>
      </c>
      <c r="C22" s="12" t="s">
        <v>9</v>
      </c>
      <c r="D22" s="92" t="str">
        <f>IF(I13="","",I13)</f>
        <v>Möhlin</v>
      </c>
      <c r="E22" s="12"/>
      <c r="F22" s="12" t="s">
        <v>9</v>
      </c>
      <c r="G22" s="46"/>
      <c r="H22" s="144"/>
      <c r="I22" s="57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163"/>
      <c r="AA22" s="163"/>
      <c r="AB22" s="25"/>
      <c r="AC22" s="25"/>
    </row>
    <row r="23" spans="1:29" ht="15" customHeight="1">
      <c r="A23" s="91" t="s">
        <v>15</v>
      </c>
      <c r="B23" s="15" t="str">
        <f>IF(I9="","",I9)</f>
        <v>Sulz 1</v>
      </c>
      <c r="C23" s="12" t="s">
        <v>9</v>
      </c>
      <c r="D23" s="92" t="str">
        <f>IF(I12="","",I12)</f>
        <v>Geispolsheim</v>
      </c>
      <c r="E23" s="12"/>
      <c r="F23" s="12" t="s">
        <v>9</v>
      </c>
      <c r="G23" s="12"/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</row>
    <row r="24" spans="1:29" ht="15" customHeight="1">
      <c r="A24" s="91" t="s">
        <v>16</v>
      </c>
      <c r="B24" s="15" t="str">
        <f>IF(I10="","",I10)</f>
        <v>Denkendorf</v>
      </c>
      <c r="C24" s="12" t="s">
        <v>9</v>
      </c>
      <c r="D24" s="92" t="str">
        <f>IF(I13="","",I13)</f>
        <v>Möhlin</v>
      </c>
      <c r="E24" s="12"/>
      <c r="F24" s="12" t="s">
        <v>9</v>
      </c>
      <c r="G24" s="46"/>
      <c r="H24" s="146"/>
      <c r="I24" s="7"/>
      <c r="J24" s="114" t="s">
        <v>26</v>
      </c>
      <c r="K24" s="115"/>
      <c r="L24" s="114" t="s">
        <v>27</v>
      </c>
      <c r="M24" s="115"/>
      <c r="N24" s="114" t="s">
        <v>28</v>
      </c>
      <c r="O24" s="115"/>
      <c r="P24" s="114" t="s">
        <v>29</v>
      </c>
      <c r="Q24" s="115"/>
      <c r="R24" s="114" t="s">
        <v>30</v>
      </c>
      <c r="S24" s="164"/>
      <c r="T24" s="166"/>
      <c r="U24" s="167"/>
      <c r="V24" s="95"/>
      <c r="W24" s="95"/>
      <c r="X24" s="151"/>
      <c r="Y24" s="151"/>
      <c r="Z24" s="151"/>
      <c r="AA24" s="151"/>
      <c r="AB24" s="151"/>
      <c r="AC24" s="151"/>
    </row>
    <row r="25" spans="1:29" ht="15" customHeight="1">
      <c r="A25" s="91" t="s">
        <v>17</v>
      </c>
      <c r="B25" s="15" t="str">
        <f>IF(I11="","",I11)</f>
        <v>Eberstadt</v>
      </c>
      <c r="C25" s="12" t="s">
        <v>9</v>
      </c>
      <c r="D25" s="92" t="str">
        <f>IF(I12="","",I12)</f>
        <v>Geispolsheim</v>
      </c>
      <c r="E25" s="12"/>
      <c r="F25" s="12" t="s">
        <v>9</v>
      </c>
      <c r="G25" s="12"/>
      <c r="H25" s="146"/>
      <c r="I25" s="96"/>
      <c r="J25" s="121" t="str">
        <f>IF(I9="","",I9)</f>
        <v>Sulz 1</v>
      </c>
      <c r="K25" s="121"/>
      <c r="L25" s="121" t="str">
        <f>IF(I10="","",I10)</f>
        <v>Denkendorf</v>
      </c>
      <c r="M25" s="121"/>
      <c r="N25" s="121" t="str">
        <f>IF(I11="","",I11)</f>
        <v>Eberstadt</v>
      </c>
      <c r="O25" s="121"/>
      <c r="P25" s="121" t="s">
        <v>105</v>
      </c>
      <c r="Q25" s="121"/>
      <c r="R25" s="121" t="str">
        <f>IF(I21="","",I21)</f>
        <v>Möhlin</v>
      </c>
      <c r="S25" s="114"/>
      <c r="T25" s="168"/>
      <c r="U25" s="169"/>
      <c r="V25" s="97"/>
      <c r="W25" s="97"/>
      <c r="X25" s="151"/>
      <c r="Y25" s="151"/>
      <c r="Z25" s="151"/>
      <c r="AA25" s="151"/>
      <c r="AB25" s="151"/>
      <c r="AC25" s="151"/>
    </row>
    <row r="26" spans="1:29" ht="15" customHeight="1">
      <c r="A26" s="91" t="s">
        <v>18</v>
      </c>
      <c r="B26" s="15" t="str">
        <f>IF(I9="","",I9)</f>
        <v>Sulz 1</v>
      </c>
      <c r="C26" s="12" t="s">
        <v>9</v>
      </c>
      <c r="D26" s="92" t="str">
        <f>IF(I10="","",I10)</f>
        <v>Denkendorf</v>
      </c>
      <c r="E26" s="12"/>
      <c r="F26" s="12" t="s">
        <v>9</v>
      </c>
      <c r="G26" s="12"/>
      <c r="H26" s="146"/>
      <c r="I26" s="5" t="s">
        <v>32</v>
      </c>
      <c r="J26" s="37">
        <f>IF(E17="","",E17)</f>
      </c>
      <c r="K26" s="37">
        <f>IF(G17="","",G17)</f>
      </c>
      <c r="L26" s="37">
        <f>IF(E18="","",E18)</f>
      </c>
      <c r="M26" s="37">
        <f>IF(G18="","",G18)</f>
      </c>
      <c r="N26" s="37">
        <f>IF(G18="","",G18)</f>
      </c>
      <c r="O26" s="37">
        <f>IF(E18="","",E18)</f>
      </c>
      <c r="P26" s="37">
        <f>IF(E19="","",E19)</f>
      </c>
      <c r="Q26" s="37">
        <f>IF(G19="","",G19)</f>
      </c>
      <c r="R26" s="37">
        <f>IF(G17="","",G17)</f>
      </c>
      <c r="S26" s="79">
        <f>IF(E17="","",E17)</f>
      </c>
      <c r="T26" s="83"/>
      <c r="U26" s="25"/>
      <c r="V26" s="25"/>
      <c r="W26" s="25"/>
      <c r="X26" s="151"/>
      <c r="Y26" s="151"/>
      <c r="Z26" s="151"/>
      <c r="AA26" s="151"/>
      <c r="AB26" s="151"/>
      <c r="AC26" s="151"/>
    </row>
    <row r="27" spans="1:29" ht="15" customHeight="1">
      <c r="A27" s="91"/>
      <c r="B27" s="15"/>
      <c r="C27" s="12"/>
      <c r="D27" s="92"/>
      <c r="E27" s="12"/>
      <c r="F27" s="12"/>
      <c r="G27" s="12"/>
      <c r="H27" s="146"/>
      <c r="I27" s="5" t="s">
        <v>33</v>
      </c>
      <c r="J27" s="37">
        <f>IF(E20="","",E20)</f>
      </c>
      <c r="K27" s="37">
        <f>IF(G20="","",G20)</f>
      </c>
      <c r="L27" s="37">
        <f>IF(E21="","",E21)</f>
      </c>
      <c r="M27" s="37">
        <f>IF(G21="","",G21)</f>
      </c>
      <c r="N27" s="37">
        <f>IF(G20="","",G20)</f>
      </c>
      <c r="O27" s="37">
        <f>IF(E20="","",E20)</f>
      </c>
      <c r="P27" s="37">
        <f>IF(G21="","",G21)</f>
      </c>
      <c r="Q27" s="37">
        <f>IF(E21="","",E21)</f>
      </c>
      <c r="R27" s="37">
        <f>IF(G19="","",G19)</f>
      </c>
      <c r="S27" s="79">
        <f>IF(E19="","",E19)</f>
      </c>
      <c r="T27" s="83"/>
      <c r="U27" s="25"/>
      <c r="V27" s="25"/>
      <c r="W27" s="25"/>
      <c r="X27" s="151"/>
      <c r="Y27" s="151"/>
      <c r="Z27" s="151"/>
      <c r="AA27" s="151"/>
      <c r="AB27" s="151"/>
      <c r="AC27" s="151"/>
    </row>
    <row r="28" spans="1:29" ht="15" customHeight="1">
      <c r="A28" s="91"/>
      <c r="B28" s="15"/>
      <c r="C28" s="12"/>
      <c r="D28" s="92"/>
      <c r="E28" s="12"/>
      <c r="F28" s="12"/>
      <c r="G28" s="12"/>
      <c r="H28" s="146"/>
      <c r="I28" s="5" t="s">
        <v>34</v>
      </c>
      <c r="J28" s="37">
        <f>IF(E23="","",E23)</f>
      </c>
      <c r="K28" s="37">
        <f>IF(G23="","",G23)</f>
      </c>
      <c r="L28" s="37">
        <f>IF(E24="","",E24)</f>
      </c>
      <c r="M28" s="37">
        <f>IF(G24="","",G24)</f>
      </c>
      <c r="N28" s="37">
        <f>IF(E22="","",E22)</f>
      </c>
      <c r="O28" s="37">
        <f>IF(G22="","",G22)</f>
      </c>
      <c r="P28" s="37">
        <f>IF(G23="","",G23)</f>
      </c>
      <c r="Q28" s="37">
        <f>IF(E23="","",E23)</f>
      </c>
      <c r="R28" s="37">
        <f>IF(G22="","",G22)</f>
      </c>
      <c r="S28" s="79">
        <f>IF(E22="","",E22)</f>
      </c>
      <c r="T28" s="83"/>
      <c r="U28" s="25"/>
      <c r="V28" s="25"/>
      <c r="W28" s="25"/>
      <c r="X28" s="151"/>
      <c r="Y28" s="151"/>
      <c r="Z28" s="151"/>
      <c r="AA28" s="151"/>
      <c r="AB28" s="151"/>
      <c r="AC28" s="151"/>
    </row>
    <row r="29" spans="1:29" ht="15" customHeight="1">
      <c r="A29" s="91"/>
      <c r="B29" s="15"/>
      <c r="C29" s="12"/>
      <c r="D29" s="92"/>
      <c r="E29" s="12"/>
      <c r="F29" s="12"/>
      <c r="G29" s="12"/>
      <c r="H29" s="146"/>
      <c r="I29" s="5" t="s">
        <v>35</v>
      </c>
      <c r="J29" s="37">
        <f>IF(E26="","",E26)</f>
      </c>
      <c r="K29" s="37">
        <f>IF(G26="","",G26)</f>
      </c>
      <c r="L29" s="37">
        <f>IF(G26="","",G26)</f>
      </c>
      <c r="M29" s="37">
        <f>IF(E26="","",E26)</f>
      </c>
      <c r="N29" s="37">
        <f>IF(E25="","",E25)</f>
      </c>
      <c r="O29" s="37">
        <f>IF(G25="","",G25)</f>
      </c>
      <c r="P29" s="37">
        <f>IF(G25="","",G25)</f>
      </c>
      <c r="Q29" s="37">
        <f>IF(E25="","",E25)</f>
      </c>
      <c r="R29" s="37">
        <f>IF(G24="","",G24)</f>
      </c>
      <c r="S29" s="79">
        <f>IF(E24="","",E24)</f>
      </c>
      <c r="T29" s="83"/>
      <c r="U29" s="25"/>
      <c r="V29" s="25"/>
      <c r="W29" s="25"/>
      <c r="X29" s="151"/>
      <c r="Y29" s="151"/>
      <c r="Z29" s="151"/>
      <c r="AA29" s="151"/>
      <c r="AB29" s="151"/>
      <c r="AC29" s="151"/>
    </row>
    <row r="30" spans="1:29" ht="15" customHeight="1">
      <c r="A30" s="91"/>
      <c r="B30" s="15"/>
      <c r="C30" s="12"/>
      <c r="D30" s="15"/>
      <c r="E30" s="12"/>
      <c r="F30" s="12"/>
      <c r="G30" s="12"/>
      <c r="H30" s="146"/>
      <c r="I30" s="5" t="s">
        <v>37</v>
      </c>
      <c r="J30" s="37">
        <f aca="true" t="shared" si="0" ref="J30:S30">IF(J26="","",SUM(J26:J29))</f>
      </c>
      <c r="K30" s="37">
        <f t="shared" si="0"/>
      </c>
      <c r="L30" s="37">
        <f t="shared" si="0"/>
      </c>
      <c r="M30" s="37">
        <f t="shared" si="0"/>
      </c>
      <c r="N30" s="37">
        <f t="shared" si="0"/>
      </c>
      <c r="O30" s="37">
        <f t="shared" si="0"/>
      </c>
      <c r="P30" s="37">
        <f t="shared" si="0"/>
      </c>
      <c r="Q30" s="37">
        <f t="shared" si="0"/>
      </c>
      <c r="R30" s="37">
        <f t="shared" si="0"/>
      </c>
      <c r="S30" s="79">
        <f t="shared" si="0"/>
      </c>
      <c r="T30" s="83"/>
      <c r="U30" s="25"/>
      <c r="V30" s="25"/>
      <c r="W30" s="25"/>
      <c r="X30" s="151"/>
      <c r="Y30" s="151"/>
      <c r="Z30" s="151"/>
      <c r="AA30" s="151"/>
      <c r="AB30" s="151"/>
      <c r="AC30" s="151"/>
    </row>
    <row r="31" spans="1:29" ht="15" customHeight="1">
      <c r="A31" s="14"/>
      <c r="B31" s="15"/>
      <c r="C31" s="12"/>
      <c r="D31" s="15"/>
      <c r="E31" s="12"/>
      <c r="F31" s="12"/>
      <c r="G31" s="12"/>
      <c r="H31" s="146"/>
      <c r="I31" s="5" t="s">
        <v>38</v>
      </c>
      <c r="J31" s="116">
        <f>IF(J30="","",SUM(J30-K30))</f>
      </c>
      <c r="K31" s="117"/>
      <c r="L31" s="116">
        <f>IF(L30="","",SUM(L30-M30))</f>
      </c>
      <c r="M31" s="117"/>
      <c r="N31" s="116">
        <f>IF(N30="","",SUM(N30-O30))</f>
      </c>
      <c r="O31" s="117"/>
      <c r="P31" s="116">
        <f>IF(P30="","",SUM(P30-Q30))</f>
      </c>
      <c r="Q31" s="117"/>
      <c r="R31" s="116">
        <f>IF(R30="","",SUM(R30-S30))</f>
      </c>
      <c r="S31" s="165"/>
      <c r="T31" s="144"/>
      <c r="U31" s="145"/>
      <c r="V31" s="25"/>
      <c r="W31" s="25"/>
      <c r="X31" s="151"/>
      <c r="Y31" s="151"/>
      <c r="Z31" s="151"/>
      <c r="AA31" s="151"/>
      <c r="AB31" s="151"/>
      <c r="AC31" s="151"/>
    </row>
    <row r="32" spans="1:29" ht="1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29" ht="15" customHeight="1">
      <c r="A33" s="152" t="s">
        <v>84</v>
      </c>
      <c r="B33" s="153"/>
      <c r="C33" s="153"/>
      <c r="D33" s="153"/>
      <c r="E33" s="153"/>
      <c r="F33" s="153"/>
      <c r="G33" s="154"/>
      <c r="H33" s="155"/>
      <c r="I33" s="90" t="s">
        <v>72</v>
      </c>
      <c r="J33" s="156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</row>
    <row r="34" spans="1:29" ht="15" customHeight="1">
      <c r="A34" s="14"/>
      <c r="B34" s="15"/>
      <c r="C34" s="12"/>
      <c r="D34" s="15"/>
      <c r="E34" s="12"/>
      <c r="F34" s="12"/>
      <c r="G34" s="12"/>
      <c r="H34" s="155"/>
      <c r="I34" s="90" t="s">
        <v>73</v>
      </c>
      <c r="J34" s="156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8"/>
    </row>
    <row r="35" spans="1:29" ht="15" customHeight="1">
      <c r="A35" s="91" t="s">
        <v>85</v>
      </c>
      <c r="B35" s="15"/>
      <c r="C35" s="12" t="s">
        <v>9</v>
      </c>
      <c r="D35" s="15"/>
      <c r="E35" s="12"/>
      <c r="F35" s="12" t="s">
        <v>9</v>
      </c>
      <c r="G35" s="12"/>
      <c r="H35" s="150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</row>
    <row r="36" spans="1:29" ht="15" customHeight="1">
      <c r="A36" s="91" t="s">
        <v>86</v>
      </c>
      <c r="B36" s="15"/>
      <c r="C36" s="12"/>
      <c r="D36" s="15"/>
      <c r="E36" s="12"/>
      <c r="F36" s="12" t="s">
        <v>9</v>
      </c>
      <c r="G36" s="12"/>
      <c r="H36" s="155"/>
      <c r="I36" s="98" t="s">
        <v>87</v>
      </c>
      <c r="J36" s="147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48"/>
    </row>
    <row r="37" spans="1:29" ht="15" customHeight="1">
      <c r="A37" s="91" t="s">
        <v>85</v>
      </c>
      <c r="B37" s="15"/>
      <c r="C37" s="12" t="s">
        <v>9</v>
      </c>
      <c r="D37" s="15"/>
      <c r="E37" s="12"/>
      <c r="F37" s="12" t="s">
        <v>9</v>
      </c>
      <c r="G37" s="12"/>
      <c r="H37" s="155"/>
      <c r="I37" s="160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</row>
    <row r="38" spans="1:29" ht="15" customHeight="1">
      <c r="A38" s="91" t="s">
        <v>86</v>
      </c>
      <c r="B38" s="15"/>
      <c r="C38" s="12"/>
      <c r="D38" s="15"/>
      <c r="E38" s="12"/>
      <c r="F38" s="12" t="s">
        <v>9</v>
      </c>
      <c r="G38" s="12"/>
      <c r="H38" s="155"/>
      <c r="I38" s="160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2"/>
    </row>
    <row r="39" spans="1:29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</row>
    <row r="40" spans="1:29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</row>
    <row r="41" spans="1:29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</row>
    <row r="42" spans="1:29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</row>
  </sheetData>
  <sheetProtection/>
  <mergeCells count="78">
    <mergeCell ref="T24:U24"/>
    <mergeCell ref="T25:U25"/>
    <mergeCell ref="I38:AC38"/>
    <mergeCell ref="A39:AC42"/>
    <mergeCell ref="H35:AC35"/>
    <mergeCell ref="H36:H38"/>
    <mergeCell ref="J36:AC36"/>
    <mergeCell ref="I37:AC37"/>
    <mergeCell ref="J31:K31"/>
    <mergeCell ref="L31:M31"/>
    <mergeCell ref="N31:O31"/>
    <mergeCell ref="P31:Q31"/>
    <mergeCell ref="R31:S31"/>
    <mergeCell ref="B8:G8"/>
    <mergeCell ref="H8:H14"/>
    <mergeCell ref="I8:U8"/>
    <mergeCell ref="B10:G10"/>
    <mergeCell ref="J10:U10"/>
    <mergeCell ref="B12:G12"/>
    <mergeCell ref="J12:U12"/>
    <mergeCell ref="X8:Y8"/>
    <mergeCell ref="Z8:AA8"/>
    <mergeCell ref="AB8:AC8"/>
    <mergeCell ref="B9:G9"/>
    <mergeCell ref="J9:U9"/>
    <mergeCell ref="X9:Y9"/>
    <mergeCell ref="Z9:AA9"/>
    <mergeCell ref="AB9:AC9"/>
    <mergeCell ref="X10:Y10"/>
    <mergeCell ref="Z10:AA10"/>
    <mergeCell ref="AB10:AC10"/>
    <mergeCell ref="B11:G11"/>
    <mergeCell ref="J11:U11"/>
    <mergeCell ref="X11:Y11"/>
    <mergeCell ref="Z11:AA11"/>
    <mergeCell ref="AB11:AC11"/>
    <mergeCell ref="X12:Y12"/>
    <mergeCell ref="Z12:AA12"/>
    <mergeCell ref="AB12:AC12"/>
    <mergeCell ref="B13:G13"/>
    <mergeCell ref="J13:U13"/>
    <mergeCell ref="X13:Y13"/>
    <mergeCell ref="Z13:AA13"/>
    <mergeCell ref="AB13:AC13"/>
    <mergeCell ref="B14:G14"/>
    <mergeCell ref="J14:U14"/>
    <mergeCell ref="X14:Y14"/>
    <mergeCell ref="Z14:AA14"/>
    <mergeCell ref="AB14:AC14"/>
    <mergeCell ref="A15:AC15"/>
    <mergeCell ref="E16:H16"/>
    <mergeCell ref="T16:U16"/>
    <mergeCell ref="H17:H22"/>
    <mergeCell ref="T17:U17"/>
    <mergeCell ref="T18:U18"/>
    <mergeCell ref="T19:U19"/>
    <mergeCell ref="T20:U20"/>
    <mergeCell ref="T21:U21"/>
    <mergeCell ref="Z22:AA22"/>
    <mergeCell ref="H23:AC23"/>
    <mergeCell ref="H24:H31"/>
    <mergeCell ref="J24:K24"/>
    <mergeCell ref="L24:M24"/>
    <mergeCell ref="N24:O24"/>
    <mergeCell ref="P24:Q24"/>
    <mergeCell ref="R24:S24"/>
    <mergeCell ref="X24:AC31"/>
    <mergeCell ref="J25:K25"/>
    <mergeCell ref="L25:M25"/>
    <mergeCell ref="N25:O25"/>
    <mergeCell ref="P25:Q25"/>
    <mergeCell ref="R25:S25"/>
    <mergeCell ref="A32:AC32"/>
    <mergeCell ref="A33:G33"/>
    <mergeCell ref="H33:H34"/>
    <mergeCell ref="J33:AC33"/>
    <mergeCell ref="J34:AC34"/>
    <mergeCell ref="T31:U31"/>
  </mergeCells>
  <printOptions/>
  <pageMargins left="0.45" right="0.3" top="0.4" bottom="0.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8:AC42"/>
  <sheetViews>
    <sheetView zoomScalePageLayoutView="0" workbookViewId="0" topLeftCell="A1">
      <selection activeCell="B14" sqref="B14:G14"/>
    </sheetView>
  </sheetViews>
  <sheetFormatPr defaultColWidth="11.421875" defaultRowHeight="12.75"/>
  <cols>
    <col min="1" max="1" width="12.7109375" style="0" customWidth="1"/>
    <col min="2" max="2" width="14.8515625" style="4" customWidth="1"/>
    <col min="3" max="3" width="2.7109375" style="1" customWidth="1"/>
    <col min="4" max="4" width="14.8515625" style="0" customWidth="1"/>
    <col min="5" max="5" width="6.28125" style="3" customWidth="1"/>
    <col min="6" max="6" width="2.7109375" style="3" customWidth="1"/>
    <col min="7" max="7" width="6.421875" style="3" customWidth="1"/>
    <col min="8" max="8" width="2.7109375" style="0" customWidth="1"/>
    <col min="9" max="9" width="15.421875" style="0" customWidth="1"/>
    <col min="10" max="19" width="3.28125" style="0" customWidth="1"/>
    <col min="20" max="23" width="3.00390625" style="0" customWidth="1"/>
    <col min="24" max="24" width="3.28125" style="0" customWidth="1"/>
    <col min="25" max="25" width="3.00390625" style="0" customWidth="1"/>
    <col min="26" max="26" width="5.57421875" style="0" customWidth="1"/>
    <col min="27" max="27" width="0.13671875" style="0" hidden="1" customWidth="1"/>
    <col min="28" max="28" width="3.28125" style="0" customWidth="1"/>
    <col min="29" max="29" width="2.28125" style="0" customWidth="1"/>
  </cols>
  <sheetData>
    <row r="8" spans="1:29" ht="15" customHeight="1">
      <c r="A8" s="88"/>
      <c r="B8" s="122"/>
      <c r="C8" s="123"/>
      <c r="D8" s="123"/>
      <c r="E8" s="123"/>
      <c r="F8" s="123"/>
      <c r="G8" s="123"/>
      <c r="H8" s="124"/>
      <c r="I8" s="125" t="s">
        <v>83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89"/>
      <c r="W8" s="89"/>
      <c r="X8" s="125" t="s">
        <v>46</v>
      </c>
      <c r="Y8" s="127"/>
      <c r="Z8" s="128" t="s">
        <v>40</v>
      </c>
      <c r="AA8" s="129"/>
      <c r="AB8" s="125" t="s">
        <v>41</v>
      </c>
      <c r="AC8" s="127"/>
    </row>
    <row r="9" spans="1:29" ht="15" customHeight="1">
      <c r="A9" s="90" t="s">
        <v>25</v>
      </c>
      <c r="B9" s="108" t="s">
        <v>88</v>
      </c>
      <c r="C9" s="108"/>
      <c r="D9" s="108"/>
      <c r="E9" s="108"/>
      <c r="F9" s="108"/>
      <c r="G9" s="108"/>
      <c r="H9" s="124"/>
      <c r="I9" s="81" t="s">
        <v>64</v>
      </c>
      <c r="J9" s="130" t="s">
        <v>91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6"/>
      <c r="W9" s="87"/>
      <c r="X9" s="133">
        <f>IF(T17="","",T17)</f>
      </c>
      <c r="Y9" s="134"/>
      <c r="Z9" s="135">
        <f>IF(J31="","",J31)</f>
      </c>
      <c r="AA9" s="136"/>
      <c r="AB9" s="133"/>
      <c r="AC9" s="134"/>
    </row>
    <row r="10" spans="1:29" ht="15" customHeight="1">
      <c r="A10" s="90" t="s">
        <v>0</v>
      </c>
      <c r="B10" s="109" t="s">
        <v>74</v>
      </c>
      <c r="C10" s="110"/>
      <c r="D10" s="110"/>
      <c r="E10" s="110"/>
      <c r="F10" s="110"/>
      <c r="G10" s="111"/>
      <c r="H10" s="124"/>
      <c r="I10" s="81" t="s">
        <v>108</v>
      </c>
      <c r="J10" s="130" t="s">
        <v>109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86"/>
      <c r="W10" s="87"/>
      <c r="X10" s="133">
        <f>IF(T18="","",T18)</f>
      </c>
      <c r="Y10" s="134"/>
      <c r="Z10" s="135">
        <f>IF(N31="","",L31)</f>
      </c>
      <c r="AA10" s="136"/>
      <c r="AB10" s="133"/>
      <c r="AC10" s="134"/>
    </row>
    <row r="11" spans="1:29" ht="15" customHeight="1">
      <c r="A11" s="90" t="s">
        <v>2</v>
      </c>
      <c r="B11" s="108" t="s">
        <v>99</v>
      </c>
      <c r="C11" s="108"/>
      <c r="D11" s="108"/>
      <c r="E11" s="108"/>
      <c r="F11" s="108"/>
      <c r="G11" s="108"/>
      <c r="H11" s="124"/>
      <c r="I11" s="82" t="s">
        <v>92</v>
      </c>
      <c r="J11" s="130" t="s">
        <v>93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86"/>
      <c r="W11" s="87"/>
      <c r="X11" s="133">
        <f>IF(T19="","",T19)</f>
      </c>
      <c r="Y11" s="134"/>
      <c r="Z11" s="135">
        <f>IF(N31="","",N31)</f>
      </c>
      <c r="AA11" s="136"/>
      <c r="AB11" s="133"/>
      <c r="AC11" s="134"/>
    </row>
    <row r="12" spans="1:29" ht="15" customHeight="1">
      <c r="A12" s="90" t="s">
        <v>3</v>
      </c>
      <c r="B12" s="112">
        <v>41090</v>
      </c>
      <c r="C12" s="108"/>
      <c r="D12" s="108"/>
      <c r="E12" s="108"/>
      <c r="F12" s="108"/>
      <c r="G12" s="108"/>
      <c r="H12" s="124"/>
      <c r="I12" s="82" t="s">
        <v>98</v>
      </c>
      <c r="J12" s="130" t="s">
        <v>110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86"/>
      <c r="W12" s="87"/>
      <c r="X12" s="133">
        <f>IF(T20="","",T20)</f>
      </c>
      <c r="Y12" s="134"/>
      <c r="Z12" s="135">
        <f>IF(P31="","",P31)</f>
      </c>
      <c r="AA12" s="136"/>
      <c r="AB12" s="133"/>
      <c r="AC12" s="134"/>
    </row>
    <row r="13" spans="1:29" ht="15" customHeight="1">
      <c r="A13" s="90" t="s">
        <v>24</v>
      </c>
      <c r="B13" s="108" t="s">
        <v>100</v>
      </c>
      <c r="C13" s="108"/>
      <c r="D13" s="108"/>
      <c r="E13" s="108"/>
      <c r="F13" s="108"/>
      <c r="G13" s="108"/>
      <c r="H13" s="124"/>
      <c r="I13" s="81" t="s">
        <v>106</v>
      </c>
      <c r="J13" s="130" t="s">
        <v>107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86"/>
      <c r="W13" s="87"/>
      <c r="X13" s="133">
        <f>IF(T21="","",T21)</f>
      </c>
      <c r="Y13" s="134"/>
      <c r="Z13" s="135">
        <f>IF(R31="","",R31)</f>
      </c>
      <c r="AA13" s="136"/>
      <c r="AB13" s="133"/>
      <c r="AC13" s="134"/>
    </row>
    <row r="14" spans="1:29" ht="15" customHeight="1">
      <c r="A14" s="90" t="s">
        <v>4</v>
      </c>
      <c r="B14" s="108" t="s">
        <v>136</v>
      </c>
      <c r="C14" s="108"/>
      <c r="D14" s="108"/>
      <c r="E14" s="108"/>
      <c r="F14" s="108"/>
      <c r="G14" s="108"/>
      <c r="H14" s="124"/>
      <c r="I14" s="81"/>
      <c r="J14" s="130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86"/>
      <c r="W14" s="87"/>
      <c r="X14" s="133">
        <f>IF(Z22="","",Z22)</f>
      </c>
      <c r="Y14" s="134"/>
      <c r="Z14" s="135">
        <f>IF(T31="","",T31)</f>
      </c>
      <c r="AA14" s="136"/>
      <c r="AB14" s="133"/>
      <c r="AC14" s="134"/>
    </row>
    <row r="15" spans="1:29" ht="1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23" ht="15" customHeight="1">
      <c r="A16" s="13"/>
      <c r="B16" s="12" t="s">
        <v>5</v>
      </c>
      <c r="C16" s="11" t="s">
        <v>6</v>
      </c>
      <c r="D16" s="12" t="s">
        <v>5</v>
      </c>
      <c r="E16" s="138"/>
      <c r="F16" s="139"/>
      <c r="G16" s="139"/>
      <c r="H16" s="140"/>
      <c r="I16" s="17" t="s">
        <v>5</v>
      </c>
      <c r="J16" s="37">
        <v>1</v>
      </c>
      <c r="K16" s="37">
        <v>2</v>
      </c>
      <c r="L16" s="37">
        <v>3</v>
      </c>
      <c r="M16" s="37">
        <v>4</v>
      </c>
      <c r="N16" s="37">
        <v>5</v>
      </c>
      <c r="O16" s="37">
        <v>6</v>
      </c>
      <c r="P16" s="37">
        <v>7</v>
      </c>
      <c r="Q16" s="37">
        <v>8</v>
      </c>
      <c r="R16" s="37">
        <v>9</v>
      </c>
      <c r="S16" s="37">
        <v>10</v>
      </c>
      <c r="T16" s="141" t="s">
        <v>46</v>
      </c>
      <c r="U16" s="142"/>
      <c r="V16" s="99"/>
      <c r="W16" s="99"/>
    </row>
    <row r="17" spans="1:23" ht="15" customHeight="1">
      <c r="A17" s="91" t="s">
        <v>8</v>
      </c>
      <c r="B17" s="15" t="str">
        <f>IF(I9="","",I9)</f>
        <v>Sulz 2</v>
      </c>
      <c r="C17" s="12" t="s">
        <v>9</v>
      </c>
      <c r="D17" s="92" t="str">
        <f>(IF(I13="","",I13))</f>
        <v>Oftringen</v>
      </c>
      <c r="E17" s="12"/>
      <c r="F17" s="12" t="s">
        <v>9</v>
      </c>
      <c r="G17" s="46"/>
      <c r="H17" s="146"/>
      <c r="I17" s="50" t="str">
        <f>(IF(I9="","",I9))</f>
        <v>Sulz 2</v>
      </c>
      <c r="J17" s="58"/>
      <c r="K17" s="59"/>
      <c r="L17" s="59"/>
      <c r="M17" s="58"/>
      <c r="N17" s="59"/>
      <c r="O17" s="59"/>
      <c r="P17" s="58"/>
      <c r="Q17" s="59"/>
      <c r="R17" s="59"/>
      <c r="S17" s="58"/>
      <c r="T17" s="147"/>
      <c r="U17" s="148"/>
      <c r="V17" s="94"/>
      <c r="W17" s="94"/>
    </row>
    <row r="18" spans="1:23" ht="15" customHeight="1">
      <c r="A18" s="91" t="s">
        <v>10</v>
      </c>
      <c r="B18" s="15" t="str">
        <f>IF(I10="","",I10)</f>
        <v>Kemnat</v>
      </c>
      <c r="C18" s="12" t="s">
        <v>9</v>
      </c>
      <c r="D18" s="92" t="str">
        <f>(IF(I11="","",I11))</f>
        <v>Schwaikheim</v>
      </c>
      <c r="E18" s="12"/>
      <c r="F18" s="12" t="s">
        <v>9</v>
      </c>
      <c r="G18" s="46"/>
      <c r="H18" s="146"/>
      <c r="I18" s="50" t="str">
        <f>(IF(I10="","",I10))</f>
        <v>Kemnat</v>
      </c>
      <c r="J18" s="59"/>
      <c r="K18" s="58"/>
      <c r="L18" s="59"/>
      <c r="M18" s="59"/>
      <c r="N18" s="58"/>
      <c r="O18" s="59"/>
      <c r="P18" s="59"/>
      <c r="Q18" s="58"/>
      <c r="R18" s="59"/>
      <c r="S18" s="58"/>
      <c r="T18" s="147"/>
      <c r="U18" s="148"/>
      <c r="V18" s="94"/>
      <c r="W18" s="94"/>
    </row>
    <row r="19" spans="1:23" ht="15" customHeight="1">
      <c r="A19" s="91" t="s">
        <v>11</v>
      </c>
      <c r="B19" s="15" t="str">
        <f>IF(I12="","",I12)</f>
        <v>Dorlisheim</v>
      </c>
      <c r="C19" s="12" t="s">
        <v>9</v>
      </c>
      <c r="D19" s="92" t="str">
        <f>IF(I13="","",I13)</f>
        <v>Oftringen</v>
      </c>
      <c r="E19" s="12"/>
      <c r="F19" s="12" t="s">
        <v>9</v>
      </c>
      <c r="G19" s="46"/>
      <c r="H19" s="146"/>
      <c r="I19" s="50" t="str">
        <f>(IF(I11="","",I11))</f>
        <v>Schwaikheim</v>
      </c>
      <c r="J19" s="59"/>
      <c r="K19" s="58"/>
      <c r="L19" s="59"/>
      <c r="M19" s="58"/>
      <c r="N19" s="59"/>
      <c r="O19" s="58"/>
      <c r="P19" s="59"/>
      <c r="Q19" s="59"/>
      <c r="R19" s="58"/>
      <c r="S19" s="59"/>
      <c r="T19" s="147"/>
      <c r="U19" s="148"/>
      <c r="V19" s="94"/>
      <c r="W19" s="94"/>
    </row>
    <row r="20" spans="1:23" ht="15" customHeight="1">
      <c r="A20" s="91" t="s">
        <v>12</v>
      </c>
      <c r="B20" s="15" t="str">
        <f>IF(I9="","",I9)</f>
        <v>Sulz 2</v>
      </c>
      <c r="C20" s="12" t="s">
        <v>9</v>
      </c>
      <c r="D20" s="92" t="str">
        <f>IF(I11="","",I11)</f>
        <v>Schwaikheim</v>
      </c>
      <c r="E20" s="12"/>
      <c r="F20" s="12" t="s">
        <v>9</v>
      </c>
      <c r="G20" s="46"/>
      <c r="H20" s="146"/>
      <c r="I20" s="50" t="str">
        <f>(IF(I12="","",I12))</f>
        <v>Dorlisheim</v>
      </c>
      <c r="J20" s="59"/>
      <c r="K20" s="59"/>
      <c r="L20" s="58"/>
      <c r="M20" s="59"/>
      <c r="N20" s="58"/>
      <c r="O20" s="59"/>
      <c r="P20" s="58"/>
      <c r="Q20" s="59"/>
      <c r="R20" s="58"/>
      <c r="S20" s="59"/>
      <c r="T20" s="147"/>
      <c r="U20" s="148"/>
      <c r="V20" s="94"/>
      <c r="W20" s="94"/>
    </row>
    <row r="21" spans="1:23" ht="15" customHeight="1">
      <c r="A21" s="91" t="s">
        <v>13</v>
      </c>
      <c r="B21" s="15" t="str">
        <f>IF(I10="","",I10)</f>
        <v>Kemnat</v>
      </c>
      <c r="C21" s="12" t="s">
        <v>9</v>
      </c>
      <c r="D21" s="92" t="str">
        <f>IF(I12="","",I12)</f>
        <v>Dorlisheim</v>
      </c>
      <c r="E21" s="12"/>
      <c r="F21" s="12" t="s">
        <v>9</v>
      </c>
      <c r="G21" s="46"/>
      <c r="H21" s="146"/>
      <c r="I21" s="50" t="str">
        <f>(IF(I13="","",I13))</f>
        <v>Oftringen</v>
      </c>
      <c r="J21" s="58"/>
      <c r="K21" s="59"/>
      <c r="L21" s="58"/>
      <c r="M21" s="59"/>
      <c r="N21" s="59"/>
      <c r="O21" s="58"/>
      <c r="P21" s="59"/>
      <c r="Q21" s="58"/>
      <c r="R21" s="59"/>
      <c r="S21" s="59"/>
      <c r="T21" s="147"/>
      <c r="U21" s="148"/>
      <c r="V21" s="94"/>
      <c r="W21" s="94"/>
    </row>
    <row r="22" spans="1:29" ht="15" customHeight="1">
      <c r="A22" s="91" t="s">
        <v>14</v>
      </c>
      <c r="B22" s="15" t="str">
        <f>IF(I11="","",I11)</f>
        <v>Schwaikheim</v>
      </c>
      <c r="C22" s="12" t="s">
        <v>9</v>
      </c>
      <c r="D22" s="92" t="str">
        <f>IF(I13="","",I13)</f>
        <v>Oftringen</v>
      </c>
      <c r="E22" s="12"/>
      <c r="F22" s="12" t="s">
        <v>9</v>
      </c>
      <c r="G22" s="46"/>
      <c r="H22" s="144"/>
      <c r="I22" s="57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163"/>
      <c r="AA22" s="163"/>
      <c r="AB22" s="25"/>
      <c r="AC22" s="25"/>
    </row>
    <row r="23" spans="1:29" ht="15" customHeight="1">
      <c r="A23" s="91" t="s">
        <v>15</v>
      </c>
      <c r="B23" s="15" t="str">
        <f>IF(I9="","",I9)</f>
        <v>Sulz 2</v>
      </c>
      <c r="C23" s="12" t="s">
        <v>9</v>
      </c>
      <c r="D23" s="92" t="str">
        <f>IF(I12="","",I12)</f>
        <v>Dorlisheim</v>
      </c>
      <c r="E23" s="12"/>
      <c r="F23" s="12" t="s">
        <v>9</v>
      </c>
      <c r="G23" s="12"/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</row>
    <row r="24" spans="1:29" ht="15" customHeight="1">
      <c r="A24" s="91" t="s">
        <v>16</v>
      </c>
      <c r="B24" s="15" t="str">
        <f>IF(I10="","",I10)</f>
        <v>Kemnat</v>
      </c>
      <c r="C24" s="12" t="s">
        <v>9</v>
      </c>
      <c r="D24" s="92" t="str">
        <f>IF(I13="","",I13)</f>
        <v>Oftringen</v>
      </c>
      <c r="E24" s="12"/>
      <c r="F24" s="12" t="s">
        <v>9</v>
      </c>
      <c r="G24" s="46"/>
      <c r="H24" s="146"/>
      <c r="I24" s="7"/>
      <c r="J24" s="114" t="s">
        <v>26</v>
      </c>
      <c r="K24" s="115"/>
      <c r="L24" s="114" t="s">
        <v>27</v>
      </c>
      <c r="M24" s="115"/>
      <c r="N24" s="114" t="s">
        <v>28</v>
      </c>
      <c r="O24" s="115"/>
      <c r="P24" s="114" t="s">
        <v>29</v>
      </c>
      <c r="Q24" s="115"/>
      <c r="R24" s="114" t="s">
        <v>30</v>
      </c>
      <c r="S24" s="164"/>
      <c r="T24" s="166"/>
      <c r="U24" s="167"/>
      <c r="V24" s="95"/>
      <c r="W24" s="95"/>
      <c r="X24" s="151"/>
      <c r="Y24" s="151"/>
      <c r="Z24" s="151"/>
      <c r="AA24" s="151"/>
      <c r="AB24" s="151"/>
      <c r="AC24" s="151"/>
    </row>
    <row r="25" spans="1:29" ht="15" customHeight="1">
      <c r="A25" s="91" t="s">
        <v>17</v>
      </c>
      <c r="B25" s="15" t="str">
        <f>IF(I11="","",I11)</f>
        <v>Schwaikheim</v>
      </c>
      <c r="C25" s="12" t="s">
        <v>9</v>
      </c>
      <c r="D25" s="92" t="str">
        <f>IF(I12="","",I12)</f>
        <v>Dorlisheim</v>
      </c>
      <c r="E25" s="12"/>
      <c r="F25" s="12" t="s">
        <v>9</v>
      </c>
      <c r="G25" s="12"/>
      <c r="H25" s="146"/>
      <c r="I25" s="96"/>
      <c r="J25" s="121" t="str">
        <f>IF(I9="","",I9)</f>
        <v>Sulz 2</v>
      </c>
      <c r="K25" s="121"/>
      <c r="L25" s="121" t="str">
        <f>IF(I10="","",I10)</f>
        <v>Kemnat</v>
      </c>
      <c r="M25" s="121"/>
      <c r="N25" s="121" t="str">
        <f>IF(I11="","",I11)</f>
        <v>Schwaikheim</v>
      </c>
      <c r="O25" s="121"/>
      <c r="P25" s="121" t="s">
        <v>105</v>
      </c>
      <c r="Q25" s="121"/>
      <c r="R25" s="121" t="str">
        <f>IF(I21="","",I21)</f>
        <v>Oftringen</v>
      </c>
      <c r="S25" s="114"/>
      <c r="T25" s="168"/>
      <c r="U25" s="169"/>
      <c r="V25" s="97"/>
      <c r="W25" s="97"/>
      <c r="X25" s="151"/>
      <c r="Y25" s="151"/>
      <c r="Z25" s="151"/>
      <c r="AA25" s="151"/>
      <c r="AB25" s="151"/>
      <c r="AC25" s="151"/>
    </row>
    <row r="26" spans="1:29" ht="15" customHeight="1">
      <c r="A26" s="91" t="s">
        <v>18</v>
      </c>
      <c r="B26" s="15" t="str">
        <f>IF(I9="","",I9)</f>
        <v>Sulz 2</v>
      </c>
      <c r="C26" s="12" t="s">
        <v>9</v>
      </c>
      <c r="D26" s="92" t="str">
        <f>IF(I10="","",I10)</f>
        <v>Kemnat</v>
      </c>
      <c r="E26" s="12"/>
      <c r="F26" s="12" t="s">
        <v>9</v>
      </c>
      <c r="G26" s="12"/>
      <c r="H26" s="146"/>
      <c r="I26" s="5" t="s">
        <v>32</v>
      </c>
      <c r="J26" s="37">
        <f>IF(E17="","",E17)</f>
      </c>
      <c r="K26" s="37">
        <f>IF(G17="","",G17)</f>
      </c>
      <c r="L26" s="37">
        <f>IF(E18="","",E18)</f>
      </c>
      <c r="M26" s="37">
        <f>IF(G18="","",G18)</f>
      </c>
      <c r="N26" s="37">
        <f>IF(G18="","",G18)</f>
      </c>
      <c r="O26" s="37">
        <f>IF(E18="","",E18)</f>
      </c>
      <c r="P26" s="37">
        <f>IF(E19="","",E19)</f>
      </c>
      <c r="Q26" s="37">
        <f>IF(G19="","",G19)</f>
      </c>
      <c r="R26" s="37">
        <f>IF(G17="","",G17)</f>
      </c>
      <c r="S26" s="79">
        <f>IF(E17="","",E17)</f>
      </c>
      <c r="T26" s="83"/>
      <c r="U26" s="25"/>
      <c r="V26" s="25"/>
      <c r="W26" s="25"/>
      <c r="X26" s="151"/>
      <c r="Y26" s="151"/>
      <c r="Z26" s="151"/>
      <c r="AA26" s="151"/>
      <c r="AB26" s="151"/>
      <c r="AC26" s="151"/>
    </row>
    <row r="27" spans="1:29" ht="15" customHeight="1">
      <c r="A27" s="91"/>
      <c r="B27" s="15"/>
      <c r="C27" s="12"/>
      <c r="D27" s="92"/>
      <c r="E27" s="12"/>
      <c r="F27" s="12"/>
      <c r="G27" s="12"/>
      <c r="H27" s="146"/>
      <c r="I27" s="5" t="s">
        <v>33</v>
      </c>
      <c r="J27" s="37">
        <f>IF(E20="","",E20)</f>
      </c>
      <c r="K27" s="37">
        <f>IF(G20="","",G20)</f>
      </c>
      <c r="L27" s="37">
        <f>IF(E21="","",E21)</f>
      </c>
      <c r="M27" s="37">
        <f>IF(G21="","",G21)</f>
      </c>
      <c r="N27" s="37">
        <f>IF(G20="","",G20)</f>
      </c>
      <c r="O27" s="37">
        <f>IF(E20="","",E20)</f>
      </c>
      <c r="P27" s="37">
        <f>IF(G21="","",G21)</f>
      </c>
      <c r="Q27" s="37">
        <f>IF(E21="","",E21)</f>
      </c>
      <c r="R27" s="37">
        <f>IF(G19="","",G19)</f>
      </c>
      <c r="S27" s="79">
        <f>IF(E19="","",E19)</f>
      </c>
      <c r="T27" s="83"/>
      <c r="U27" s="25"/>
      <c r="V27" s="25"/>
      <c r="W27" s="25"/>
      <c r="X27" s="151"/>
      <c r="Y27" s="151"/>
      <c r="Z27" s="151"/>
      <c r="AA27" s="151"/>
      <c r="AB27" s="151"/>
      <c r="AC27" s="151"/>
    </row>
    <row r="28" spans="1:29" ht="15" customHeight="1">
      <c r="A28" s="91"/>
      <c r="B28" s="15"/>
      <c r="C28" s="12"/>
      <c r="D28" s="92"/>
      <c r="E28" s="12"/>
      <c r="F28" s="12"/>
      <c r="G28" s="12"/>
      <c r="H28" s="146"/>
      <c r="I28" s="5" t="s">
        <v>34</v>
      </c>
      <c r="J28" s="37">
        <f>IF(E23="","",E23)</f>
      </c>
      <c r="K28" s="37">
        <f>IF(G23="","",G23)</f>
      </c>
      <c r="L28" s="37">
        <f>IF(E24="","",E24)</f>
      </c>
      <c r="M28" s="37">
        <f>IF(G24="","",G24)</f>
      </c>
      <c r="N28" s="37">
        <f>IF(E22="","",E22)</f>
      </c>
      <c r="O28" s="37">
        <f>IF(G22="","",G22)</f>
      </c>
      <c r="P28" s="37">
        <f>IF(G23="","",G23)</f>
      </c>
      <c r="Q28" s="37">
        <f>IF(E23="","",E23)</f>
      </c>
      <c r="R28" s="37">
        <f>IF(G22="","",G22)</f>
      </c>
      <c r="S28" s="79">
        <f>IF(E22="","",E22)</f>
      </c>
      <c r="T28" s="83"/>
      <c r="U28" s="25"/>
      <c r="V28" s="25"/>
      <c r="W28" s="25"/>
      <c r="X28" s="151"/>
      <c r="Y28" s="151"/>
      <c r="Z28" s="151"/>
      <c r="AA28" s="151"/>
      <c r="AB28" s="151"/>
      <c r="AC28" s="151"/>
    </row>
    <row r="29" spans="1:29" ht="15" customHeight="1">
      <c r="A29" s="91"/>
      <c r="B29" s="15"/>
      <c r="C29" s="12"/>
      <c r="D29" s="92"/>
      <c r="E29" s="12"/>
      <c r="F29" s="12"/>
      <c r="G29" s="12"/>
      <c r="H29" s="146"/>
      <c r="I29" s="5" t="s">
        <v>35</v>
      </c>
      <c r="J29" s="37">
        <f>IF(E26="","",E26)</f>
      </c>
      <c r="K29" s="37">
        <f>IF(G26="","",G26)</f>
      </c>
      <c r="L29" s="37">
        <f>IF(G26="","",G26)</f>
      </c>
      <c r="M29" s="37">
        <f>IF(E26="","",E26)</f>
      </c>
      <c r="N29" s="37">
        <f>IF(E25="","",E25)</f>
      </c>
      <c r="O29" s="37">
        <f>IF(G25="","",G25)</f>
      </c>
      <c r="P29" s="37">
        <f>IF(G25="","",G25)</f>
      </c>
      <c r="Q29" s="37">
        <f>IF(E25="","",E25)</f>
      </c>
      <c r="R29" s="37">
        <f>IF(G24="","",G24)</f>
      </c>
      <c r="S29" s="79">
        <f>IF(E24="","",E24)</f>
      </c>
      <c r="T29" s="83"/>
      <c r="U29" s="25"/>
      <c r="V29" s="25"/>
      <c r="W29" s="25"/>
      <c r="X29" s="151"/>
      <c r="Y29" s="151"/>
      <c r="Z29" s="151"/>
      <c r="AA29" s="151"/>
      <c r="AB29" s="151"/>
      <c r="AC29" s="151"/>
    </row>
    <row r="30" spans="1:29" ht="15" customHeight="1">
      <c r="A30" s="91"/>
      <c r="B30" s="15"/>
      <c r="C30" s="12"/>
      <c r="D30" s="15"/>
      <c r="E30" s="12"/>
      <c r="F30" s="12"/>
      <c r="G30" s="12"/>
      <c r="H30" s="146"/>
      <c r="I30" s="5" t="s">
        <v>37</v>
      </c>
      <c r="J30" s="37">
        <f aca="true" t="shared" si="0" ref="J30:S30">IF(J26="","",SUM(J26:J29))</f>
      </c>
      <c r="K30" s="37">
        <f t="shared" si="0"/>
      </c>
      <c r="L30" s="37">
        <f t="shared" si="0"/>
      </c>
      <c r="M30" s="37">
        <f t="shared" si="0"/>
      </c>
      <c r="N30" s="37">
        <f t="shared" si="0"/>
      </c>
      <c r="O30" s="37">
        <f t="shared" si="0"/>
      </c>
      <c r="P30" s="37">
        <f t="shared" si="0"/>
      </c>
      <c r="Q30" s="37">
        <f t="shared" si="0"/>
      </c>
      <c r="R30" s="37">
        <f t="shared" si="0"/>
      </c>
      <c r="S30" s="79">
        <f t="shared" si="0"/>
      </c>
      <c r="T30" s="83"/>
      <c r="U30" s="25"/>
      <c r="V30" s="25"/>
      <c r="W30" s="25"/>
      <c r="X30" s="151"/>
      <c r="Y30" s="151"/>
      <c r="Z30" s="151"/>
      <c r="AA30" s="151"/>
      <c r="AB30" s="151"/>
      <c r="AC30" s="151"/>
    </row>
    <row r="31" spans="1:29" ht="15" customHeight="1">
      <c r="A31" s="14"/>
      <c r="B31" s="15"/>
      <c r="C31" s="12"/>
      <c r="D31" s="15"/>
      <c r="E31" s="12"/>
      <c r="F31" s="12"/>
      <c r="G31" s="12"/>
      <c r="H31" s="146"/>
      <c r="I31" s="5" t="s">
        <v>38</v>
      </c>
      <c r="J31" s="116">
        <f>IF(J30="","",SUM(J30-K30))</f>
      </c>
      <c r="K31" s="117"/>
      <c r="L31" s="116">
        <f>IF(L30="","",SUM(L30-M30))</f>
      </c>
      <c r="M31" s="117"/>
      <c r="N31" s="116">
        <f>IF(N30="","",SUM(N30-O30))</f>
      </c>
      <c r="O31" s="117"/>
      <c r="P31" s="116">
        <f>IF(P30="","",SUM(P30-Q30))</f>
      </c>
      <c r="Q31" s="117"/>
      <c r="R31" s="116">
        <f>IF(R30="","",SUM(R30-S30))</f>
      </c>
      <c r="S31" s="165"/>
      <c r="T31" s="144"/>
      <c r="U31" s="145"/>
      <c r="V31" s="25"/>
      <c r="W31" s="25"/>
      <c r="X31" s="151"/>
      <c r="Y31" s="151"/>
      <c r="Z31" s="151"/>
      <c r="AA31" s="151"/>
      <c r="AB31" s="151"/>
      <c r="AC31" s="151"/>
    </row>
    <row r="32" spans="1:29" ht="1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29" ht="15" customHeight="1">
      <c r="A33" s="152" t="s">
        <v>84</v>
      </c>
      <c r="B33" s="153"/>
      <c r="C33" s="153"/>
      <c r="D33" s="153"/>
      <c r="E33" s="153"/>
      <c r="F33" s="153"/>
      <c r="G33" s="154"/>
      <c r="H33" s="155"/>
      <c r="I33" s="90" t="s">
        <v>72</v>
      </c>
      <c r="J33" s="156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</row>
    <row r="34" spans="1:29" ht="15" customHeight="1">
      <c r="A34" s="14"/>
      <c r="B34" s="15"/>
      <c r="C34" s="12"/>
      <c r="D34" s="15"/>
      <c r="E34" s="12"/>
      <c r="F34" s="12"/>
      <c r="G34" s="12"/>
      <c r="H34" s="155"/>
      <c r="I34" s="90" t="s">
        <v>73</v>
      </c>
      <c r="J34" s="156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8"/>
    </row>
    <row r="35" spans="1:29" ht="15" customHeight="1">
      <c r="A35" s="91" t="s">
        <v>85</v>
      </c>
      <c r="B35" s="15"/>
      <c r="C35" s="12" t="s">
        <v>9</v>
      </c>
      <c r="D35" s="15"/>
      <c r="E35" s="12"/>
      <c r="F35" s="12" t="s">
        <v>9</v>
      </c>
      <c r="G35" s="12"/>
      <c r="H35" s="150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</row>
    <row r="36" spans="1:29" ht="15" customHeight="1">
      <c r="A36" s="91" t="s">
        <v>86</v>
      </c>
      <c r="B36" s="15"/>
      <c r="C36" s="12"/>
      <c r="D36" s="15"/>
      <c r="E36" s="12"/>
      <c r="F36" s="12" t="s">
        <v>9</v>
      </c>
      <c r="G36" s="12"/>
      <c r="H36" s="155"/>
      <c r="I36" s="98" t="s">
        <v>87</v>
      </c>
      <c r="J36" s="147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48"/>
    </row>
    <row r="37" spans="1:29" ht="15" customHeight="1">
      <c r="A37" s="91" t="s">
        <v>85</v>
      </c>
      <c r="B37" s="15"/>
      <c r="C37" s="12" t="s">
        <v>9</v>
      </c>
      <c r="D37" s="15"/>
      <c r="E37" s="12"/>
      <c r="F37" s="12" t="s">
        <v>9</v>
      </c>
      <c r="G37" s="12"/>
      <c r="H37" s="155"/>
      <c r="I37" s="160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</row>
    <row r="38" spans="1:29" ht="15" customHeight="1">
      <c r="A38" s="91" t="s">
        <v>86</v>
      </c>
      <c r="B38" s="15"/>
      <c r="C38" s="12"/>
      <c r="D38" s="15"/>
      <c r="E38" s="12"/>
      <c r="F38" s="12" t="s">
        <v>9</v>
      </c>
      <c r="G38" s="12"/>
      <c r="H38" s="155"/>
      <c r="I38" s="160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2"/>
    </row>
    <row r="39" spans="1:29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</row>
    <row r="40" spans="1:29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</row>
    <row r="41" spans="1:29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</row>
    <row r="42" spans="1:29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</row>
  </sheetData>
  <sheetProtection/>
  <mergeCells count="78">
    <mergeCell ref="H35:AC35"/>
    <mergeCell ref="H36:H38"/>
    <mergeCell ref="J36:AC36"/>
    <mergeCell ref="I37:AC37"/>
    <mergeCell ref="I38:AC38"/>
    <mergeCell ref="A39:AC42"/>
    <mergeCell ref="T31:U31"/>
    <mergeCell ref="A32:AC32"/>
    <mergeCell ref="A33:G33"/>
    <mergeCell ref="H33:H34"/>
    <mergeCell ref="J33:AC33"/>
    <mergeCell ref="J34:AC34"/>
    <mergeCell ref="L25:M25"/>
    <mergeCell ref="N25:O25"/>
    <mergeCell ref="P25:Q25"/>
    <mergeCell ref="R25:S25"/>
    <mergeCell ref="T25:U25"/>
    <mergeCell ref="J31:K31"/>
    <mergeCell ref="L31:M31"/>
    <mergeCell ref="N31:O31"/>
    <mergeCell ref="P31:Q31"/>
    <mergeCell ref="R31:S31"/>
    <mergeCell ref="H23:AC23"/>
    <mergeCell ref="H24:H31"/>
    <mergeCell ref="J24:K24"/>
    <mergeCell ref="L24:M24"/>
    <mergeCell ref="N24:O24"/>
    <mergeCell ref="P24:Q24"/>
    <mergeCell ref="R24:S24"/>
    <mergeCell ref="T24:U24"/>
    <mergeCell ref="X24:AC31"/>
    <mergeCell ref="J25:K25"/>
    <mergeCell ref="A15:AC15"/>
    <mergeCell ref="E16:H16"/>
    <mergeCell ref="T16:U16"/>
    <mergeCell ref="H17:H22"/>
    <mergeCell ref="T17:U17"/>
    <mergeCell ref="T18:U18"/>
    <mergeCell ref="T19:U19"/>
    <mergeCell ref="T20:U20"/>
    <mergeCell ref="T21:U21"/>
    <mergeCell ref="Z22:AA22"/>
    <mergeCell ref="B13:G13"/>
    <mergeCell ref="J13:U13"/>
    <mergeCell ref="X13:Y13"/>
    <mergeCell ref="Z13:AA13"/>
    <mergeCell ref="AB13:AC13"/>
    <mergeCell ref="B14:G14"/>
    <mergeCell ref="J14:U14"/>
    <mergeCell ref="X14:Y14"/>
    <mergeCell ref="Z14:AA14"/>
    <mergeCell ref="AB14:AC14"/>
    <mergeCell ref="B11:G11"/>
    <mergeCell ref="J11:U11"/>
    <mergeCell ref="X11:Y11"/>
    <mergeCell ref="Z11:AA11"/>
    <mergeCell ref="AB11:AC11"/>
    <mergeCell ref="B12:G12"/>
    <mergeCell ref="J12:U12"/>
    <mergeCell ref="X12:Y12"/>
    <mergeCell ref="Z12:AA12"/>
    <mergeCell ref="AB12:AC12"/>
    <mergeCell ref="AB9:AC9"/>
    <mergeCell ref="B10:G10"/>
    <mergeCell ref="J10:U10"/>
    <mergeCell ref="X10:Y10"/>
    <mergeCell ref="Z10:AA10"/>
    <mergeCell ref="AB10:AC10"/>
    <mergeCell ref="B8:G8"/>
    <mergeCell ref="H8:H14"/>
    <mergeCell ref="I8:U8"/>
    <mergeCell ref="X8:Y8"/>
    <mergeCell ref="Z8:AA8"/>
    <mergeCell ref="AB8:AC8"/>
    <mergeCell ref="B9:G9"/>
    <mergeCell ref="J9:U9"/>
    <mergeCell ref="X9:Y9"/>
    <mergeCell ref="Z9:AA9"/>
  </mergeCells>
  <printOptions/>
  <pageMargins left="0.3937007874015748" right="0.3937007874015748" top="0.1968503937007874" bottom="0.5905511811023623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3:H5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2.57421875" style="0" bestFit="1" customWidth="1"/>
    <col min="2" max="2" width="21.140625" style="4" customWidth="1"/>
    <col min="3" max="3" width="2.7109375" style="1" customWidth="1"/>
    <col min="4" max="4" width="17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0" width="2.7109375" style="0" customWidth="1"/>
    <col min="11" max="11" width="11.421875" style="0" customWidth="1"/>
    <col min="12" max="12" width="8.140625" style="0" customWidth="1"/>
    <col min="13" max="13" width="10.00390625" style="0" customWidth="1"/>
    <col min="14" max="14" width="5.7109375" style="0" customWidth="1"/>
    <col min="15" max="30" width="2.7109375" style="0" customWidth="1"/>
  </cols>
  <sheetData>
    <row r="3" spans="1:7" s="2" customFormat="1" ht="12.75">
      <c r="A3" s="49" t="s">
        <v>25</v>
      </c>
      <c r="B3" s="108" t="s">
        <v>88</v>
      </c>
      <c r="C3" s="108"/>
      <c r="D3" s="108"/>
      <c r="E3" s="108"/>
      <c r="F3" s="108"/>
      <c r="G3" s="108"/>
    </row>
    <row r="4" spans="1:7" s="2" customFormat="1" ht="12.75">
      <c r="A4" s="49" t="s">
        <v>0</v>
      </c>
      <c r="B4" s="109" t="s">
        <v>74</v>
      </c>
      <c r="C4" s="110"/>
      <c r="D4" s="110"/>
      <c r="E4" s="110"/>
      <c r="F4" s="110"/>
      <c r="G4" s="111"/>
    </row>
    <row r="5" spans="1:7" s="2" customFormat="1" ht="12.75">
      <c r="A5" s="49" t="s">
        <v>112</v>
      </c>
      <c r="B5" s="112" t="s">
        <v>99</v>
      </c>
      <c r="C5" s="108"/>
      <c r="D5" s="108"/>
      <c r="E5" s="108"/>
      <c r="F5" s="108"/>
      <c r="G5" s="108"/>
    </row>
    <row r="6" spans="1:7" s="2" customFormat="1" ht="12.75">
      <c r="A6" s="49" t="s">
        <v>3</v>
      </c>
      <c r="B6" s="112">
        <v>41090</v>
      </c>
      <c r="C6" s="108"/>
      <c r="D6" s="108"/>
      <c r="E6" s="108"/>
      <c r="F6" s="108"/>
      <c r="G6" s="108"/>
    </row>
    <row r="7" spans="1:7" s="2" customFormat="1" ht="12.75">
      <c r="A7" s="49" t="s">
        <v>24</v>
      </c>
      <c r="B7" s="108" t="s">
        <v>100</v>
      </c>
      <c r="C7" s="108"/>
      <c r="D7" s="108"/>
      <c r="E7" s="108"/>
      <c r="F7" s="108"/>
      <c r="G7" s="108"/>
    </row>
    <row r="8" spans="1:7" s="2" customFormat="1" ht="12.75">
      <c r="A8" s="49" t="s">
        <v>4</v>
      </c>
      <c r="B8" s="100" t="s">
        <v>113</v>
      </c>
      <c r="C8" s="101"/>
      <c r="D8" s="102"/>
      <c r="E8" s="101"/>
      <c r="F8" s="101"/>
      <c r="G8" s="103"/>
    </row>
    <row r="10" spans="1:7" ht="12.75">
      <c r="A10" s="13"/>
      <c r="B10" s="12" t="s">
        <v>5</v>
      </c>
      <c r="C10" s="11" t="s">
        <v>6</v>
      </c>
      <c r="D10" s="12" t="s">
        <v>5</v>
      </c>
      <c r="E10" s="11"/>
      <c r="F10" s="11"/>
      <c r="G10" s="11"/>
    </row>
    <row r="11" spans="1:8" ht="12.75">
      <c r="A11" s="14" t="s">
        <v>8</v>
      </c>
      <c r="B11" s="15" t="s">
        <v>65</v>
      </c>
      <c r="C11" s="12"/>
      <c r="D11" s="15" t="s">
        <v>66</v>
      </c>
      <c r="E11" s="12"/>
      <c r="F11" s="12" t="s">
        <v>9</v>
      </c>
      <c r="G11" s="46"/>
      <c r="H11" s="62"/>
    </row>
    <row r="12" spans="1:8" ht="12.75">
      <c r="A12" s="14" t="s">
        <v>10</v>
      </c>
      <c r="B12" s="15" t="s">
        <v>64</v>
      </c>
      <c r="C12" s="12"/>
      <c r="D12" s="15" t="s">
        <v>106</v>
      </c>
      <c r="E12" s="12"/>
      <c r="F12" s="12" t="s">
        <v>9</v>
      </c>
      <c r="G12" s="46"/>
      <c r="H12" s="62"/>
    </row>
    <row r="13" spans="1:8" ht="12.75">
      <c r="A13" s="14" t="s">
        <v>11</v>
      </c>
      <c r="B13" s="15" t="s">
        <v>68</v>
      </c>
      <c r="C13" s="12"/>
      <c r="D13" s="15" t="s">
        <v>89</v>
      </c>
      <c r="E13" s="12"/>
      <c r="F13" s="12" t="s">
        <v>9</v>
      </c>
      <c r="G13" s="46"/>
      <c r="H13" s="62"/>
    </row>
    <row r="14" spans="1:8" ht="12.75">
      <c r="A14" s="14" t="s">
        <v>12</v>
      </c>
      <c r="B14" s="15" t="s">
        <v>108</v>
      </c>
      <c r="C14" s="12"/>
      <c r="D14" s="15" t="s">
        <v>92</v>
      </c>
      <c r="E14" s="12"/>
      <c r="F14" s="12" t="s">
        <v>9</v>
      </c>
      <c r="G14" s="46"/>
      <c r="H14" s="62"/>
    </row>
    <row r="15" spans="1:8" ht="12.75">
      <c r="A15" s="14" t="s">
        <v>13</v>
      </c>
      <c r="B15" s="15" t="s">
        <v>102</v>
      </c>
      <c r="C15" s="12"/>
      <c r="D15" s="15" t="s">
        <v>66</v>
      </c>
      <c r="E15" s="12"/>
      <c r="F15" s="12" t="s">
        <v>9</v>
      </c>
      <c r="G15" s="46"/>
      <c r="H15" s="62"/>
    </row>
    <row r="16" spans="1:8" ht="12.75">
      <c r="A16" s="14" t="s">
        <v>14</v>
      </c>
      <c r="B16" s="15" t="s">
        <v>98</v>
      </c>
      <c r="C16" s="12"/>
      <c r="D16" s="15" t="s">
        <v>106</v>
      </c>
      <c r="E16" s="12"/>
      <c r="F16" s="12" t="s">
        <v>9</v>
      </c>
      <c r="G16" s="12" t="s">
        <v>7</v>
      </c>
      <c r="H16" s="70"/>
    </row>
    <row r="17" spans="1:8" ht="12.75">
      <c r="A17" s="14" t="s">
        <v>15</v>
      </c>
      <c r="B17" s="15" t="s">
        <v>65</v>
      </c>
      <c r="C17" s="12"/>
      <c r="D17" s="15" t="s">
        <v>89</v>
      </c>
      <c r="E17" s="12"/>
      <c r="F17" s="12" t="s">
        <v>9</v>
      </c>
      <c r="G17" s="12"/>
      <c r="H17" s="38"/>
    </row>
    <row r="18" spans="1:7" ht="12.75">
      <c r="A18" s="14" t="s">
        <v>54</v>
      </c>
      <c r="B18" s="15" t="s">
        <v>64</v>
      </c>
      <c r="C18" s="12"/>
      <c r="D18" s="15" t="s">
        <v>92</v>
      </c>
      <c r="E18" s="12"/>
      <c r="F18" s="12" t="s">
        <v>9</v>
      </c>
      <c r="G18" s="12"/>
    </row>
    <row r="19" spans="1:8" ht="12.75">
      <c r="A19" s="14" t="s">
        <v>17</v>
      </c>
      <c r="B19" s="15" t="s">
        <v>68</v>
      </c>
      <c r="C19" s="12"/>
      <c r="D19" s="15" t="s">
        <v>102</v>
      </c>
      <c r="E19" s="12"/>
      <c r="F19" s="12" t="s">
        <v>9</v>
      </c>
      <c r="G19" s="12"/>
      <c r="H19" s="6"/>
    </row>
    <row r="20" spans="1:7" ht="12.75">
      <c r="A20" s="14" t="s">
        <v>18</v>
      </c>
      <c r="B20" s="15" t="s">
        <v>108</v>
      </c>
      <c r="C20" s="12"/>
      <c r="D20" s="15" t="s">
        <v>98</v>
      </c>
      <c r="E20" s="12"/>
      <c r="F20" s="12" t="s">
        <v>9</v>
      </c>
      <c r="G20" s="12"/>
    </row>
    <row r="21" spans="1:7" ht="12.75">
      <c r="A21" s="14" t="s">
        <v>19</v>
      </c>
      <c r="B21" s="15" t="s">
        <v>89</v>
      </c>
      <c r="C21" s="12"/>
      <c r="D21" s="15" t="s">
        <v>66</v>
      </c>
      <c r="E21" s="12"/>
      <c r="F21" s="12" t="s">
        <v>9</v>
      </c>
      <c r="G21" s="12"/>
    </row>
    <row r="22" spans="1:7" ht="12.75">
      <c r="A22" s="14" t="s">
        <v>20</v>
      </c>
      <c r="B22" s="15" t="s">
        <v>92</v>
      </c>
      <c r="C22" s="12"/>
      <c r="D22" s="15" t="s">
        <v>106</v>
      </c>
      <c r="E22" s="12"/>
      <c r="F22" s="12" t="s">
        <v>9</v>
      </c>
      <c r="G22" s="12"/>
    </row>
    <row r="23" spans="1:7" ht="12.75">
      <c r="A23" s="14" t="s">
        <v>21</v>
      </c>
      <c r="B23" s="15" t="s">
        <v>65</v>
      </c>
      <c r="C23" s="12"/>
      <c r="D23" s="15" t="s">
        <v>102</v>
      </c>
      <c r="E23" s="12"/>
      <c r="F23" s="12" t="s">
        <v>9</v>
      </c>
      <c r="G23" s="12"/>
    </row>
    <row r="24" spans="1:7" ht="12.75">
      <c r="A24" s="14" t="s">
        <v>22</v>
      </c>
      <c r="B24" s="15" t="s">
        <v>64</v>
      </c>
      <c r="C24" s="12"/>
      <c r="D24" s="15" t="s">
        <v>98</v>
      </c>
      <c r="E24" s="12"/>
      <c r="F24" s="12" t="s">
        <v>9</v>
      </c>
      <c r="G24" s="12"/>
    </row>
    <row r="25" spans="1:7" ht="12.75">
      <c r="A25" s="14" t="s">
        <v>23</v>
      </c>
      <c r="B25" s="15" t="s">
        <v>68</v>
      </c>
      <c r="C25" s="12"/>
      <c r="D25" s="15" t="s">
        <v>66</v>
      </c>
      <c r="E25" s="12"/>
      <c r="F25" s="12" t="s">
        <v>9</v>
      </c>
      <c r="G25" s="12"/>
    </row>
    <row r="26" spans="1:7" ht="12.75">
      <c r="A26" s="14" t="s">
        <v>61</v>
      </c>
      <c r="B26" s="15" t="s">
        <v>108</v>
      </c>
      <c r="C26" s="12"/>
      <c r="D26" s="15" t="s">
        <v>106</v>
      </c>
      <c r="E26" s="12"/>
      <c r="F26" s="12" t="s">
        <v>9</v>
      </c>
      <c r="G26" s="12"/>
    </row>
    <row r="27" spans="1:7" ht="12.75">
      <c r="A27" s="14" t="s">
        <v>94</v>
      </c>
      <c r="B27" s="15" t="s">
        <v>89</v>
      </c>
      <c r="C27" s="12"/>
      <c r="D27" s="15" t="s">
        <v>102</v>
      </c>
      <c r="E27" s="12"/>
      <c r="F27" s="12" t="s">
        <v>9</v>
      </c>
      <c r="G27" s="12"/>
    </row>
    <row r="28" spans="1:7" ht="12.75">
      <c r="A28" s="14" t="s">
        <v>95</v>
      </c>
      <c r="B28" s="15" t="s">
        <v>92</v>
      </c>
      <c r="C28" s="12"/>
      <c r="D28" s="15" t="s">
        <v>98</v>
      </c>
      <c r="E28" s="12"/>
      <c r="F28" s="12" t="s">
        <v>9</v>
      </c>
      <c r="G28" s="12"/>
    </row>
    <row r="29" spans="1:7" ht="12.75">
      <c r="A29" s="14" t="s">
        <v>96</v>
      </c>
      <c r="B29" s="15" t="s">
        <v>65</v>
      </c>
      <c r="C29" s="12"/>
      <c r="D29" s="15" t="s">
        <v>68</v>
      </c>
      <c r="E29" s="12"/>
      <c r="F29" s="12" t="s">
        <v>9</v>
      </c>
      <c r="G29" s="12"/>
    </row>
    <row r="30" spans="1:7" ht="12.75">
      <c r="A30" s="14" t="s">
        <v>97</v>
      </c>
      <c r="B30" s="84" t="s">
        <v>64</v>
      </c>
      <c r="D30" s="85" t="s">
        <v>108</v>
      </c>
      <c r="E30" s="12"/>
      <c r="F30" s="12" t="s">
        <v>9</v>
      </c>
      <c r="G30" s="12"/>
    </row>
    <row r="31" spans="1:7" ht="12.75">
      <c r="A31" s="14" t="s">
        <v>75</v>
      </c>
      <c r="B31" s="15" t="s">
        <v>80</v>
      </c>
      <c r="C31" s="12"/>
      <c r="D31" s="15" t="s">
        <v>81</v>
      </c>
      <c r="E31" s="12"/>
      <c r="F31" s="12" t="s">
        <v>9</v>
      </c>
      <c r="G31" s="12"/>
    </row>
    <row r="32" spans="1:7" ht="12.75">
      <c r="A32" s="14" t="s">
        <v>76</v>
      </c>
      <c r="B32" s="15" t="s">
        <v>62</v>
      </c>
      <c r="C32" s="12"/>
      <c r="D32" s="15" t="s">
        <v>60</v>
      </c>
      <c r="E32" s="12"/>
      <c r="F32" s="12" t="s">
        <v>9</v>
      </c>
      <c r="G32" s="12"/>
    </row>
    <row r="33" spans="1:7" ht="12.75">
      <c r="A33" s="14" t="s">
        <v>77</v>
      </c>
      <c r="B33" s="15" t="s">
        <v>59</v>
      </c>
      <c r="C33" s="12"/>
      <c r="D33" s="15" t="s">
        <v>63</v>
      </c>
      <c r="E33" s="12"/>
      <c r="F33" s="12" t="s">
        <v>9</v>
      </c>
      <c r="G33" s="12"/>
    </row>
    <row r="34" spans="1:7" ht="12.75">
      <c r="A34" s="14" t="s">
        <v>78</v>
      </c>
      <c r="B34" s="15" t="s">
        <v>55</v>
      </c>
      <c r="C34" s="12"/>
      <c r="D34" s="15" t="s">
        <v>56</v>
      </c>
      <c r="E34" s="12"/>
      <c r="F34" s="12" t="s">
        <v>9</v>
      </c>
      <c r="G34" s="12"/>
    </row>
    <row r="35" spans="1:7" ht="12.75">
      <c r="A35" s="14" t="s">
        <v>79</v>
      </c>
      <c r="B35" s="15" t="s">
        <v>57</v>
      </c>
      <c r="C35" s="12"/>
      <c r="D35" s="15" t="s">
        <v>58</v>
      </c>
      <c r="E35" s="12"/>
      <c r="F35" s="12" t="s">
        <v>9</v>
      </c>
      <c r="G35" s="12"/>
    </row>
    <row r="36" spans="1:7" ht="12.75">
      <c r="A36" s="14" t="s">
        <v>118</v>
      </c>
      <c r="B36" s="15" t="s">
        <v>114</v>
      </c>
      <c r="C36" s="12"/>
      <c r="D36" s="15" t="s">
        <v>115</v>
      </c>
      <c r="E36" s="12"/>
      <c r="F36" s="12" t="s">
        <v>9</v>
      </c>
      <c r="G36" s="12"/>
    </row>
    <row r="37" spans="1:7" ht="12.75">
      <c r="A37" s="14" t="s">
        <v>119</v>
      </c>
      <c r="B37" s="15" t="s">
        <v>116</v>
      </c>
      <c r="C37" s="12"/>
      <c r="D37" s="15" t="s">
        <v>117</v>
      </c>
      <c r="E37" s="12"/>
      <c r="F37" s="12" t="s">
        <v>9</v>
      </c>
      <c r="G37" s="12"/>
    </row>
    <row r="38" spans="1:7" ht="12.75">
      <c r="A38" s="14"/>
      <c r="B38" s="15"/>
      <c r="C38" s="12"/>
      <c r="D38" s="15"/>
      <c r="E38" s="12"/>
      <c r="F38" s="12"/>
      <c r="G38" s="12"/>
    </row>
    <row r="39" spans="1:7" ht="12.75">
      <c r="A39" s="14"/>
      <c r="B39" s="15"/>
      <c r="C39" s="12"/>
      <c r="D39" s="15"/>
      <c r="E39" s="12"/>
      <c r="F39" s="12"/>
      <c r="G39" s="12"/>
    </row>
    <row r="40" spans="1:7" ht="12.75">
      <c r="A40" s="14"/>
      <c r="B40" s="15"/>
      <c r="C40" s="12"/>
      <c r="D40" s="15"/>
      <c r="E40" s="12"/>
      <c r="F40" s="12"/>
      <c r="G40" s="12"/>
    </row>
    <row r="41" spans="1:8" ht="12.75">
      <c r="A41" s="14"/>
      <c r="B41" s="15"/>
      <c r="C41" s="12"/>
      <c r="D41" s="15"/>
      <c r="E41" s="12"/>
      <c r="F41" s="12"/>
      <c r="G41" s="12"/>
      <c r="H41" s="26"/>
    </row>
    <row r="42" spans="1:8" ht="12.75">
      <c r="A42" s="36" t="s">
        <v>42</v>
      </c>
      <c r="B42" s="19"/>
      <c r="C42" s="20"/>
      <c r="D42" s="21"/>
      <c r="E42" s="22"/>
      <c r="F42" s="22"/>
      <c r="G42" s="32"/>
      <c r="H42" s="26"/>
    </row>
    <row r="43" spans="1:8" ht="12.75">
      <c r="A43" s="23"/>
      <c r="B43" s="24"/>
      <c r="C43" s="25"/>
      <c r="D43" s="26"/>
      <c r="E43" s="27"/>
      <c r="F43" s="27"/>
      <c r="G43" s="33"/>
      <c r="H43" s="26"/>
    </row>
    <row r="44" spans="1:8" ht="12.75">
      <c r="A44" s="23"/>
      <c r="B44" s="24"/>
      <c r="C44" s="25"/>
      <c r="D44" s="26"/>
      <c r="E44" s="27"/>
      <c r="F44" s="27"/>
      <c r="G44" s="33"/>
      <c r="H44" s="26"/>
    </row>
    <row r="45" spans="1:8" ht="12.75">
      <c r="A45" s="10"/>
      <c r="B45" s="28"/>
      <c r="C45" s="29"/>
      <c r="D45" s="30"/>
      <c r="E45" s="31"/>
      <c r="F45" s="31"/>
      <c r="G45" s="34"/>
      <c r="H45" s="26"/>
    </row>
    <row r="46" spans="1:7" ht="12.75">
      <c r="A46" s="26"/>
      <c r="B46" s="24"/>
      <c r="C46" s="25"/>
      <c r="D46" s="26"/>
      <c r="E46" s="27"/>
      <c r="F46" s="27"/>
      <c r="G46" s="27"/>
    </row>
    <row r="47" spans="2:7" ht="12.75">
      <c r="B47"/>
      <c r="C47"/>
      <c r="E47"/>
      <c r="F47"/>
      <c r="G47"/>
    </row>
    <row r="48" spans="2:7" ht="12.75">
      <c r="B48"/>
      <c r="C48"/>
      <c r="E48"/>
      <c r="F48"/>
      <c r="G48"/>
    </row>
    <row r="49" spans="2:7" ht="12.75">
      <c r="B49"/>
      <c r="C49"/>
      <c r="E49"/>
      <c r="F49"/>
      <c r="G49"/>
    </row>
    <row r="50" spans="2:7" ht="12.75">
      <c r="B50"/>
      <c r="C50"/>
      <c r="E50"/>
      <c r="F50"/>
      <c r="G50"/>
    </row>
    <row r="51" spans="2:7" ht="12.75">
      <c r="B51"/>
      <c r="C51"/>
      <c r="E51"/>
      <c r="F51"/>
      <c r="G51"/>
    </row>
    <row r="52" spans="2:7" ht="12.75">
      <c r="B52"/>
      <c r="C52"/>
      <c r="E52"/>
      <c r="F52"/>
      <c r="G52"/>
    </row>
    <row r="53" spans="2:7" ht="12.75">
      <c r="B53"/>
      <c r="C53"/>
      <c r="E53"/>
      <c r="F53"/>
      <c r="G53"/>
    </row>
    <row r="54" spans="2:7" ht="12.75">
      <c r="B54"/>
      <c r="C54"/>
      <c r="E54"/>
      <c r="F54"/>
      <c r="G54"/>
    </row>
    <row r="55" spans="2:7" ht="12.75">
      <c r="B55"/>
      <c r="C55"/>
      <c r="E55"/>
      <c r="F55"/>
      <c r="G55"/>
    </row>
    <row r="56" spans="2:7" ht="12.75">
      <c r="B56"/>
      <c r="C56"/>
      <c r="E56"/>
      <c r="F56"/>
      <c r="G56"/>
    </row>
  </sheetData>
  <sheetProtection/>
  <mergeCells count="5">
    <mergeCell ref="B3:G3"/>
    <mergeCell ref="B4:G4"/>
    <mergeCell ref="B5:G5"/>
    <mergeCell ref="B6:G6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7:AC41"/>
  <sheetViews>
    <sheetView zoomScalePageLayoutView="0" workbookViewId="0" topLeftCell="A1">
      <selection activeCell="A14" sqref="A14:AC14"/>
    </sheetView>
  </sheetViews>
  <sheetFormatPr defaultColWidth="11.421875" defaultRowHeight="12.75"/>
  <cols>
    <col min="1" max="1" width="12.7109375" style="0" customWidth="1"/>
    <col min="2" max="2" width="14.8515625" style="4" customWidth="1"/>
    <col min="3" max="3" width="2.7109375" style="1" customWidth="1"/>
    <col min="4" max="4" width="14.8515625" style="0" customWidth="1"/>
    <col min="5" max="5" width="6.28125" style="3" customWidth="1"/>
    <col min="6" max="6" width="2.7109375" style="3" customWidth="1"/>
    <col min="7" max="7" width="6.421875" style="3" customWidth="1"/>
    <col min="8" max="8" width="2.7109375" style="0" customWidth="1"/>
    <col min="9" max="9" width="15.421875" style="0" customWidth="1"/>
    <col min="10" max="19" width="3.28125" style="0" customWidth="1"/>
    <col min="20" max="21" width="3.00390625" style="0" customWidth="1"/>
    <col min="22" max="24" width="3.28125" style="0" customWidth="1"/>
    <col min="25" max="25" width="3.00390625" style="0" customWidth="1"/>
    <col min="26" max="26" width="5.57421875" style="0" customWidth="1"/>
    <col min="27" max="27" width="0.13671875" style="0" hidden="1" customWidth="1"/>
    <col min="28" max="28" width="3.28125" style="0" customWidth="1"/>
    <col min="29" max="29" width="2.28125" style="0" customWidth="1"/>
  </cols>
  <sheetData>
    <row r="7" spans="1:29" ht="15" customHeight="1">
      <c r="A7" s="88"/>
      <c r="B7" s="122"/>
      <c r="C7" s="123"/>
      <c r="D7" s="123"/>
      <c r="E7" s="123"/>
      <c r="F7" s="123"/>
      <c r="G7" s="123"/>
      <c r="H7" s="124"/>
      <c r="I7" s="125" t="s">
        <v>83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89"/>
      <c r="W7" s="89"/>
      <c r="X7" s="125" t="s">
        <v>46</v>
      </c>
      <c r="Y7" s="127"/>
      <c r="Z7" s="128" t="s">
        <v>40</v>
      </c>
      <c r="AA7" s="129"/>
      <c r="AB7" s="125" t="s">
        <v>41</v>
      </c>
      <c r="AC7" s="127"/>
    </row>
    <row r="8" spans="1:29" ht="15" customHeight="1">
      <c r="A8" s="90" t="s">
        <v>25</v>
      </c>
      <c r="B8" s="108" t="s">
        <v>88</v>
      </c>
      <c r="C8" s="108"/>
      <c r="D8" s="108"/>
      <c r="E8" s="108"/>
      <c r="F8" s="108"/>
      <c r="G8" s="108"/>
      <c r="H8" s="124"/>
      <c r="I8" s="81" t="s">
        <v>65</v>
      </c>
      <c r="J8" s="130" t="s">
        <v>139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86"/>
      <c r="W8" s="87"/>
      <c r="X8" s="133">
        <f>IF(T16="","",T16)</f>
      </c>
      <c r="Y8" s="134"/>
      <c r="Z8" s="135">
        <f>IF(J30="","",J30)</f>
      </c>
      <c r="AA8" s="136"/>
      <c r="AB8" s="133"/>
      <c r="AC8" s="134"/>
    </row>
    <row r="9" spans="1:29" ht="15" customHeight="1">
      <c r="A9" s="90" t="s">
        <v>0</v>
      </c>
      <c r="B9" s="109" t="s">
        <v>74</v>
      </c>
      <c r="C9" s="110"/>
      <c r="D9" s="110"/>
      <c r="E9" s="110"/>
      <c r="F9" s="110"/>
      <c r="G9" s="111"/>
      <c r="H9" s="124"/>
      <c r="I9" s="81" t="s">
        <v>66</v>
      </c>
      <c r="J9" s="130" t="s">
        <v>151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6"/>
      <c r="W9" s="87"/>
      <c r="X9" s="133">
        <f>IF(T17="","",T17)</f>
      </c>
      <c r="Y9" s="134"/>
      <c r="Z9" s="135">
        <f>IF(N30="","",L30)</f>
      </c>
      <c r="AA9" s="136"/>
      <c r="AB9" s="133"/>
      <c r="AC9" s="134"/>
    </row>
    <row r="10" spans="1:29" ht="15" customHeight="1">
      <c r="A10" s="90" t="s">
        <v>2</v>
      </c>
      <c r="B10" s="108" t="s">
        <v>99</v>
      </c>
      <c r="C10" s="108"/>
      <c r="D10" s="108"/>
      <c r="E10" s="108"/>
      <c r="F10" s="108"/>
      <c r="G10" s="108"/>
      <c r="H10" s="124"/>
      <c r="I10" s="82" t="s">
        <v>145</v>
      </c>
      <c r="J10" s="130" t="s">
        <v>150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86"/>
      <c r="W10" s="87"/>
      <c r="X10" s="133">
        <f>IF(T18="","",T18)</f>
      </c>
      <c r="Y10" s="134"/>
      <c r="Z10" s="135">
        <f>IF(N30="","",N30)</f>
      </c>
      <c r="AA10" s="136"/>
      <c r="AB10" s="133"/>
      <c r="AC10" s="134"/>
    </row>
    <row r="11" spans="1:29" ht="15" customHeight="1">
      <c r="A11" s="90" t="s">
        <v>3</v>
      </c>
      <c r="B11" s="112">
        <v>41091</v>
      </c>
      <c r="C11" s="108"/>
      <c r="D11" s="108"/>
      <c r="E11" s="108"/>
      <c r="F11" s="108"/>
      <c r="G11" s="108"/>
      <c r="H11" s="124"/>
      <c r="I11" s="82" t="s">
        <v>122</v>
      </c>
      <c r="J11" s="130" t="s">
        <v>144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86"/>
      <c r="W11" s="87"/>
      <c r="X11" s="133">
        <f>IF(T19="","",T19)</f>
      </c>
      <c r="Y11" s="134"/>
      <c r="Z11" s="135">
        <f>IF(P30="","",P30)</f>
      </c>
      <c r="AA11" s="136"/>
      <c r="AB11" s="133"/>
      <c r="AC11" s="134"/>
    </row>
    <row r="12" spans="1:29" ht="15" customHeight="1">
      <c r="A12" s="90" t="s">
        <v>24</v>
      </c>
      <c r="B12" s="108" t="s">
        <v>134</v>
      </c>
      <c r="C12" s="108"/>
      <c r="D12" s="108"/>
      <c r="E12" s="108"/>
      <c r="F12" s="108"/>
      <c r="G12" s="108"/>
      <c r="H12" s="124"/>
      <c r="I12" s="81" t="s">
        <v>140</v>
      </c>
      <c r="J12" s="130" t="s">
        <v>141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86"/>
      <c r="W12" s="87"/>
      <c r="X12" s="133">
        <f>IF(T20="","",T20)</f>
      </c>
      <c r="Y12" s="134"/>
      <c r="Z12" s="135">
        <f>IF(R30="","",R30)</f>
      </c>
      <c r="AA12" s="136"/>
      <c r="AB12" s="133"/>
      <c r="AC12" s="134"/>
    </row>
    <row r="13" spans="1:29" ht="15" customHeight="1">
      <c r="A13" s="90" t="s">
        <v>4</v>
      </c>
      <c r="B13" s="108" t="s">
        <v>137</v>
      </c>
      <c r="C13" s="108"/>
      <c r="D13" s="108"/>
      <c r="E13" s="108"/>
      <c r="F13" s="108"/>
      <c r="G13" s="108"/>
      <c r="H13" s="124"/>
      <c r="I13" s="81"/>
      <c r="J13" s="130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86"/>
      <c r="W13" s="87"/>
      <c r="X13" s="133">
        <f>IF(Z21="","",Z21)</f>
      </c>
      <c r="Y13" s="134"/>
      <c r="Z13" s="135">
        <f>IF(T30="","",T30)</f>
      </c>
      <c r="AA13" s="136"/>
      <c r="AB13" s="133"/>
      <c r="AC13" s="134"/>
    </row>
    <row r="14" spans="1:29" ht="1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:23" ht="15" customHeight="1">
      <c r="A15" s="13"/>
      <c r="B15" s="12" t="s">
        <v>5</v>
      </c>
      <c r="C15" s="11" t="s">
        <v>6</v>
      </c>
      <c r="D15" s="12" t="s">
        <v>5</v>
      </c>
      <c r="E15" s="138"/>
      <c r="F15" s="139"/>
      <c r="G15" s="139"/>
      <c r="H15" s="140"/>
      <c r="I15" s="17" t="s">
        <v>5</v>
      </c>
      <c r="J15" s="37">
        <v>1</v>
      </c>
      <c r="K15" s="37">
        <v>2</v>
      </c>
      <c r="L15" s="37">
        <v>3</v>
      </c>
      <c r="M15" s="37">
        <v>4</v>
      </c>
      <c r="N15" s="37">
        <v>5</v>
      </c>
      <c r="O15" s="37">
        <v>6</v>
      </c>
      <c r="P15" s="37">
        <v>7</v>
      </c>
      <c r="Q15" s="37">
        <v>8</v>
      </c>
      <c r="R15" s="37">
        <v>9</v>
      </c>
      <c r="S15" s="37">
        <v>10</v>
      </c>
      <c r="T15" s="141" t="s">
        <v>46</v>
      </c>
      <c r="U15" s="142"/>
      <c r="V15" s="99"/>
      <c r="W15" s="99"/>
    </row>
    <row r="16" spans="1:23" ht="15" customHeight="1">
      <c r="A16" s="91" t="s">
        <v>8</v>
      </c>
      <c r="B16" s="15" t="str">
        <f>IF(I8="","",I8)</f>
        <v>Sulz 1</v>
      </c>
      <c r="C16" s="12" t="s">
        <v>9</v>
      </c>
      <c r="D16" s="92" t="str">
        <f>(IF(I12="","",I12))</f>
        <v>Sulz 3</v>
      </c>
      <c r="E16" s="12"/>
      <c r="F16" s="12" t="s">
        <v>9</v>
      </c>
      <c r="G16" s="46"/>
      <c r="H16" s="146"/>
      <c r="I16" s="50" t="str">
        <f>(IF(I8="","",I8))</f>
        <v>Sulz 1</v>
      </c>
      <c r="J16" s="58"/>
      <c r="K16" s="59"/>
      <c r="L16" s="59"/>
      <c r="M16" s="58"/>
      <c r="N16" s="59"/>
      <c r="O16" s="59"/>
      <c r="P16" s="58"/>
      <c r="Q16" s="59"/>
      <c r="R16" s="59"/>
      <c r="S16" s="58"/>
      <c r="T16" s="147"/>
      <c r="U16" s="148"/>
      <c r="V16" s="94"/>
      <c r="W16" s="94"/>
    </row>
    <row r="17" spans="1:23" ht="15" customHeight="1">
      <c r="A17" s="91" t="s">
        <v>10</v>
      </c>
      <c r="B17" s="15" t="str">
        <f>IF(I9="","",I9)</f>
        <v>Möhlin</v>
      </c>
      <c r="C17" s="12" t="s">
        <v>9</v>
      </c>
      <c r="D17" s="92" t="str">
        <f>(IF(I10="","",I10))</f>
        <v>Mosnang 2</v>
      </c>
      <c r="E17" s="12"/>
      <c r="F17" s="12" t="s">
        <v>9</v>
      </c>
      <c r="G17" s="46"/>
      <c r="H17" s="146"/>
      <c r="I17" s="50" t="str">
        <f>(IF(I9="","",I9))</f>
        <v>Möhlin</v>
      </c>
      <c r="J17" s="59"/>
      <c r="K17" s="58"/>
      <c r="L17" s="59"/>
      <c r="M17" s="59"/>
      <c r="N17" s="58"/>
      <c r="O17" s="59"/>
      <c r="P17" s="59"/>
      <c r="Q17" s="58"/>
      <c r="R17" s="59"/>
      <c r="S17" s="58"/>
      <c r="T17" s="147"/>
      <c r="U17" s="148"/>
      <c r="V17" s="94"/>
      <c r="W17" s="94"/>
    </row>
    <row r="18" spans="1:23" ht="15" customHeight="1">
      <c r="A18" s="91" t="s">
        <v>11</v>
      </c>
      <c r="B18" s="15" t="str">
        <f>IF(I11="","",I11)</f>
        <v>Ailingen</v>
      </c>
      <c r="C18" s="12" t="s">
        <v>9</v>
      </c>
      <c r="D18" s="92" t="str">
        <f>IF(I12="","",I12)</f>
        <v>Sulz 3</v>
      </c>
      <c r="E18" s="12"/>
      <c r="F18" s="12" t="s">
        <v>9</v>
      </c>
      <c r="G18" s="46"/>
      <c r="H18" s="146"/>
      <c r="I18" s="50" t="str">
        <f>(IF(I10="","",I10))</f>
        <v>Mosnang 2</v>
      </c>
      <c r="J18" s="59"/>
      <c r="K18" s="58"/>
      <c r="L18" s="59"/>
      <c r="M18" s="58"/>
      <c r="N18" s="59"/>
      <c r="O18" s="58"/>
      <c r="P18" s="59"/>
      <c r="Q18" s="59"/>
      <c r="R18" s="58"/>
      <c r="S18" s="59"/>
      <c r="T18" s="147"/>
      <c r="U18" s="148"/>
      <c r="V18" s="94"/>
      <c r="W18" s="94"/>
    </row>
    <row r="19" spans="1:23" ht="15" customHeight="1">
      <c r="A19" s="91" t="s">
        <v>12</v>
      </c>
      <c r="B19" s="15" t="str">
        <f>IF(I8="","",I8)</f>
        <v>Sulz 1</v>
      </c>
      <c r="C19" s="12" t="s">
        <v>9</v>
      </c>
      <c r="D19" s="92" t="str">
        <f>IF(I10="","",I10)</f>
        <v>Mosnang 2</v>
      </c>
      <c r="E19" s="12"/>
      <c r="F19" s="12" t="s">
        <v>9</v>
      </c>
      <c r="G19" s="46"/>
      <c r="H19" s="146"/>
      <c r="I19" s="50" t="str">
        <f>(IF(I11="","",I11))</f>
        <v>Ailingen</v>
      </c>
      <c r="J19" s="59"/>
      <c r="K19" s="59"/>
      <c r="L19" s="58"/>
      <c r="M19" s="59"/>
      <c r="N19" s="58"/>
      <c r="O19" s="59"/>
      <c r="P19" s="58"/>
      <c r="Q19" s="59"/>
      <c r="R19" s="58"/>
      <c r="S19" s="59"/>
      <c r="T19" s="147"/>
      <c r="U19" s="148"/>
      <c r="V19" s="94"/>
      <c r="W19" s="94"/>
    </row>
    <row r="20" spans="1:23" ht="15" customHeight="1">
      <c r="A20" s="91" t="s">
        <v>13</v>
      </c>
      <c r="B20" s="15" t="str">
        <f>IF(I9="","",I9)</f>
        <v>Möhlin</v>
      </c>
      <c r="C20" s="12" t="s">
        <v>9</v>
      </c>
      <c r="D20" s="92" t="str">
        <f>IF(I11="","",I11)</f>
        <v>Ailingen</v>
      </c>
      <c r="E20" s="12"/>
      <c r="F20" s="12" t="s">
        <v>9</v>
      </c>
      <c r="G20" s="46"/>
      <c r="H20" s="146"/>
      <c r="I20" s="50" t="str">
        <f>(IF(I12="","",I12))</f>
        <v>Sulz 3</v>
      </c>
      <c r="J20" s="58"/>
      <c r="K20" s="59"/>
      <c r="L20" s="58"/>
      <c r="M20" s="59"/>
      <c r="N20" s="59"/>
      <c r="O20" s="58"/>
      <c r="P20" s="59"/>
      <c r="Q20" s="58"/>
      <c r="R20" s="59"/>
      <c r="S20" s="59"/>
      <c r="T20" s="147"/>
      <c r="U20" s="148"/>
      <c r="V20" s="94"/>
      <c r="W20" s="94"/>
    </row>
    <row r="21" spans="1:29" ht="15" customHeight="1">
      <c r="A21" s="91" t="s">
        <v>14</v>
      </c>
      <c r="B21" s="15" t="str">
        <f>IF(I10="","",I10)</f>
        <v>Mosnang 2</v>
      </c>
      <c r="C21" s="12" t="s">
        <v>9</v>
      </c>
      <c r="D21" s="92" t="str">
        <f>IF(I12="","",I12)</f>
        <v>Sulz 3</v>
      </c>
      <c r="E21" s="12"/>
      <c r="F21" s="12" t="s">
        <v>9</v>
      </c>
      <c r="G21" s="46"/>
      <c r="H21" s="144"/>
      <c r="I21" s="57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163"/>
      <c r="AA21" s="163"/>
      <c r="AB21" s="25"/>
      <c r="AC21" s="25"/>
    </row>
    <row r="22" spans="1:29" ht="15" customHeight="1">
      <c r="A22" s="91" t="s">
        <v>15</v>
      </c>
      <c r="B22" s="15" t="str">
        <f>IF(I8="","",I8)</f>
        <v>Sulz 1</v>
      </c>
      <c r="C22" s="12" t="s">
        <v>9</v>
      </c>
      <c r="D22" s="92" t="str">
        <f>IF(I11="","",I11)</f>
        <v>Ailingen</v>
      </c>
      <c r="E22" s="12"/>
      <c r="F22" s="12" t="s">
        <v>9</v>
      </c>
      <c r="G22" s="12"/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</row>
    <row r="23" spans="1:29" ht="15" customHeight="1">
      <c r="A23" s="91" t="s">
        <v>16</v>
      </c>
      <c r="B23" s="15" t="str">
        <f>IF(I9="","",I9)</f>
        <v>Möhlin</v>
      </c>
      <c r="C23" s="12" t="s">
        <v>9</v>
      </c>
      <c r="D23" s="92" t="str">
        <f>IF(I12="","",I12)</f>
        <v>Sulz 3</v>
      </c>
      <c r="E23" s="12"/>
      <c r="F23" s="12" t="s">
        <v>9</v>
      </c>
      <c r="G23" s="46"/>
      <c r="H23" s="146"/>
      <c r="I23" s="7"/>
      <c r="J23" s="114" t="s">
        <v>26</v>
      </c>
      <c r="K23" s="115"/>
      <c r="L23" s="114" t="s">
        <v>27</v>
      </c>
      <c r="M23" s="115"/>
      <c r="N23" s="114" t="s">
        <v>28</v>
      </c>
      <c r="O23" s="115"/>
      <c r="P23" s="114" t="s">
        <v>29</v>
      </c>
      <c r="Q23" s="115"/>
      <c r="R23" s="114" t="s">
        <v>30</v>
      </c>
      <c r="S23" s="164"/>
      <c r="T23" s="166"/>
      <c r="U23" s="167"/>
      <c r="V23" s="95"/>
      <c r="W23" s="95"/>
      <c r="X23" s="151"/>
      <c r="Y23" s="151"/>
      <c r="Z23" s="151"/>
      <c r="AA23" s="151"/>
      <c r="AB23" s="151"/>
      <c r="AC23" s="151"/>
    </row>
    <row r="24" spans="1:29" ht="15" customHeight="1">
      <c r="A24" s="91" t="s">
        <v>17</v>
      </c>
      <c r="B24" s="15" t="str">
        <f>IF(I10="","",I10)</f>
        <v>Mosnang 2</v>
      </c>
      <c r="C24" s="12" t="s">
        <v>9</v>
      </c>
      <c r="D24" s="92" t="str">
        <f>IF(I11="","",I11)</f>
        <v>Ailingen</v>
      </c>
      <c r="E24" s="12"/>
      <c r="F24" s="12" t="s">
        <v>9</v>
      </c>
      <c r="G24" s="12"/>
      <c r="H24" s="146"/>
      <c r="I24" s="96"/>
      <c r="J24" s="121" t="str">
        <f>IF(I8="","",I8)</f>
        <v>Sulz 1</v>
      </c>
      <c r="K24" s="121"/>
      <c r="L24" s="121" t="str">
        <f>IF(I9="","",I9)</f>
        <v>Möhlin</v>
      </c>
      <c r="M24" s="121"/>
      <c r="N24" s="121" t="str">
        <f>IF(I10="","",I10)</f>
        <v>Mosnang 2</v>
      </c>
      <c r="O24" s="121"/>
      <c r="P24" s="121" t="str">
        <f>I11</f>
        <v>Ailingen</v>
      </c>
      <c r="Q24" s="121"/>
      <c r="R24" s="121" t="str">
        <f>IF(I20="","",I20)</f>
        <v>Sulz 3</v>
      </c>
      <c r="S24" s="114"/>
      <c r="T24" s="168"/>
      <c r="U24" s="169"/>
      <c r="V24" s="97"/>
      <c r="W24" s="97"/>
      <c r="X24" s="151"/>
      <c r="Y24" s="151"/>
      <c r="Z24" s="151"/>
      <c r="AA24" s="151"/>
      <c r="AB24" s="151"/>
      <c r="AC24" s="151"/>
    </row>
    <row r="25" spans="1:29" ht="15" customHeight="1">
      <c r="A25" s="91" t="s">
        <v>18</v>
      </c>
      <c r="B25" s="15" t="str">
        <f>IF(I8="","",I8)</f>
        <v>Sulz 1</v>
      </c>
      <c r="C25" s="12" t="s">
        <v>9</v>
      </c>
      <c r="D25" s="92" t="str">
        <f>IF(I9="","",I9)</f>
        <v>Möhlin</v>
      </c>
      <c r="E25" s="12"/>
      <c r="F25" s="12" t="s">
        <v>9</v>
      </c>
      <c r="G25" s="12"/>
      <c r="H25" s="146"/>
      <c r="I25" s="5" t="s">
        <v>32</v>
      </c>
      <c r="J25" s="37">
        <f>IF(E16="","",E16)</f>
      </c>
      <c r="K25" s="37">
        <f>IF(G16="","",G16)</f>
      </c>
      <c r="L25" s="37">
        <f>IF(E17="","",E17)</f>
      </c>
      <c r="M25" s="37">
        <f>IF(G17="","",G17)</f>
      </c>
      <c r="N25" s="37">
        <f>IF(G17="","",G17)</f>
      </c>
      <c r="O25" s="37">
        <f>IF(E17="","",E17)</f>
      </c>
      <c r="P25" s="37">
        <f>IF(E18="","",E18)</f>
      </c>
      <c r="Q25" s="37">
        <f>IF(G18="","",G18)</f>
      </c>
      <c r="R25" s="37">
        <f>IF(G16="","",G16)</f>
      </c>
      <c r="S25" s="79">
        <f>IF(E16="","",E16)</f>
      </c>
      <c r="T25" s="83"/>
      <c r="U25" s="25"/>
      <c r="V25" s="25"/>
      <c r="W25" s="25"/>
      <c r="X25" s="151"/>
      <c r="Y25" s="151"/>
      <c r="Z25" s="151"/>
      <c r="AA25" s="151"/>
      <c r="AB25" s="151"/>
      <c r="AC25" s="151"/>
    </row>
    <row r="26" spans="1:29" ht="15" customHeight="1">
      <c r="A26" s="91"/>
      <c r="B26" s="15"/>
      <c r="C26" s="12"/>
      <c r="D26" s="92"/>
      <c r="E26" s="12"/>
      <c r="F26" s="12"/>
      <c r="G26" s="12"/>
      <c r="H26" s="146"/>
      <c r="I26" s="5" t="s">
        <v>33</v>
      </c>
      <c r="J26" s="37">
        <f>IF(E19="","",E19)</f>
      </c>
      <c r="K26" s="37">
        <f>IF(G19="","",G19)</f>
      </c>
      <c r="L26" s="37">
        <f>IF(E20="","",E20)</f>
      </c>
      <c r="M26" s="37">
        <f>IF(G20="","",G20)</f>
      </c>
      <c r="N26" s="37">
        <f>IF(G19="","",G19)</f>
      </c>
      <c r="O26" s="37">
        <f>IF(E19="","",E19)</f>
      </c>
      <c r="P26" s="37">
        <f>IF(G20="","",G20)</f>
      </c>
      <c r="Q26" s="37">
        <f>IF(E20="","",E20)</f>
      </c>
      <c r="R26" s="37">
        <f>IF(G18="","",G18)</f>
      </c>
      <c r="S26" s="79">
        <f>IF(E18="","",E18)</f>
      </c>
      <c r="T26" s="83"/>
      <c r="U26" s="25"/>
      <c r="V26" s="25"/>
      <c r="W26" s="25"/>
      <c r="X26" s="151"/>
      <c r="Y26" s="151"/>
      <c r="Z26" s="151"/>
      <c r="AA26" s="151"/>
      <c r="AB26" s="151"/>
      <c r="AC26" s="151"/>
    </row>
    <row r="27" spans="1:29" ht="15" customHeight="1">
      <c r="A27" s="91"/>
      <c r="B27" s="15"/>
      <c r="C27" s="12"/>
      <c r="D27" s="92"/>
      <c r="E27" s="12"/>
      <c r="F27" s="12"/>
      <c r="G27" s="12"/>
      <c r="H27" s="146"/>
      <c r="I27" s="5" t="s">
        <v>34</v>
      </c>
      <c r="J27" s="37">
        <f>IF(E22="","",E22)</f>
      </c>
      <c r="K27" s="37">
        <f>IF(G22="","",G22)</f>
      </c>
      <c r="L27" s="37">
        <f>IF(E23="","",E23)</f>
      </c>
      <c r="M27" s="37">
        <f>IF(G23="","",G23)</f>
      </c>
      <c r="N27" s="37">
        <f>IF(E21="","",E21)</f>
      </c>
      <c r="O27" s="37">
        <f>IF(G21="","",G21)</f>
      </c>
      <c r="P27" s="37">
        <f>IF(G22="","",G22)</f>
      </c>
      <c r="Q27" s="37">
        <f>IF(E22="","",E22)</f>
      </c>
      <c r="R27" s="37">
        <f>IF(G21="","",G21)</f>
      </c>
      <c r="S27" s="79">
        <f>IF(E21="","",E21)</f>
      </c>
      <c r="T27" s="83"/>
      <c r="U27" s="25"/>
      <c r="V27" s="25"/>
      <c r="W27" s="25"/>
      <c r="X27" s="151"/>
      <c r="Y27" s="151"/>
      <c r="Z27" s="151"/>
      <c r="AA27" s="151"/>
      <c r="AB27" s="151"/>
      <c r="AC27" s="151"/>
    </row>
    <row r="28" spans="1:29" ht="15" customHeight="1">
      <c r="A28" s="91"/>
      <c r="B28" s="15"/>
      <c r="C28" s="12"/>
      <c r="D28" s="92"/>
      <c r="E28" s="12"/>
      <c r="F28" s="12"/>
      <c r="G28" s="12"/>
      <c r="H28" s="146"/>
      <c r="I28" s="5" t="s">
        <v>35</v>
      </c>
      <c r="J28" s="37">
        <f>IF(E25="","",E25)</f>
      </c>
      <c r="K28" s="37">
        <f>IF(G25="","",G25)</f>
      </c>
      <c r="L28" s="37">
        <f>IF(G25="","",G25)</f>
      </c>
      <c r="M28" s="37">
        <f>IF(E25="","",E25)</f>
      </c>
      <c r="N28" s="37">
        <f>IF(E24="","",E24)</f>
      </c>
      <c r="O28" s="37">
        <f>IF(G24="","",G24)</f>
      </c>
      <c r="P28" s="37">
        <f>IF(G24="","",G24)</f>
      </c>
      <c r="Q28" s="37">
        <f>IF(E24="","",E24)</f>
      </c>
      <c r="R28" s="37">
        <f>IF(G23="","",G23)</f>
      </c>
      <c r="S28" s="79">
        <f>IF(E23="","",E23)</f>
      </c>
      <c r="T28" s="83"/>
      <c r="U28" s="25"/>
      <c r="V28" s="25"/>
      <c r="W28" s="25"/>
      <c r="X28" s="151"/>
      <c r="Y28" s="151"/>
      <c r="Z28" s="151"/>
      <c r="AA28" s="151"/>
      <c r="AB28" s="151"/>
      <c r="AC28" s="151"/>
    </row>
    <row r="29" spans="1:29" ht="15" customHeight="1">
      <c r="A29" s="91"/>
      <c r="B29" s="15"/>
      <c r="C29" s="12"/>
      <c r="D29" s="15"/>
      <c r="E29" s="12"/>
      <c r="F29" s="12"/>
      <c r="G29" s="12"/>
      <c r="H29" s="146"/>
      <c r="I29" s="5" t="s">
        <v>37</v>
      </c>
      <c r="J29" s="37">
        <f aca="true" t="shared" si="0" ref="J29:S29">IF(J25="","",SUM(J25:J28))</f>
      </c>
      <c r="K29" s="37">
        <f t="shared" si="0"/>
      </c>
      <c r="L29" s="37">
        <f t="shared" si="0"/>
      </c>
      <c r="M29" s="37">
        <f t="shared" si="0"/>
      </c>
      <c r="N29" s="37">
        <f t="shared" si="0"/>
      </c>
      <c r="O29" s="37">
        <f t="shared" si="0"/>
      </c>
      <c r="P29" s="37">
        <f t="shared" si="0"/>
      </c>
      <c r="Q29" s="37">
        <f t="shared" si="0"/>
      </c>
      <c r="R29" s="37">
        <f t="shared" si="0"/>
      </c>
      <c r="S29" s="79">
        <f t="shared" si="0"/>
      </c>
      <c r="T29" s="83"/>
      <c r="U29" s="25"/>
      <c r="V29" s="25"/>
      <c r="W29" s="25"/>
      <c r="X29" s="151"/>
      <c r="Y29" s="151"/>
      <c r="Z29" s="151"/>
      <c r="AA29" s="151"/>
      <c r="AB29" s="151"/>
      <c r="AC29" s="151"/>
    </row>
    <row r="30" spans="1:29" ht="15" customHeight="1">
      <c r="A30" s="14"/>
      <c r="B30" s="15"/>
      <c r="C30" s="12"/>
      <c r="D30" s="15"/>
      <c r="E30" s="12"/>
      <c r="F30" s="12"/>
      <c r="G30" s="12"/>
      <c r="H30" s="146"/>
      <c r="I30" s="5" t="s">
        <v>38</v>
      </c>
      <c r="J30" s="116">
        <f>IF(J29="","",SUM(J29-K29))</f>
      </c>
      <c r="K30" s="117"/>
      <c r="L30" s="116">
        <f>IF(L29="","",SUM(L29-M29))</f>
      </c>
      <c r="M30" s="117"/>
      <c r="N30" s="116">
        <f>IF(N29="","",SUM(N29-O29))</f>
      </c>
      <c r="O30" s="117"/>
      <c r="P30" s="116">
        <f>IF(P29="","",SUM(P29-Q29))</f>
      </c>
      <c r="Q30" s="117"/>
      <c r="R30" s="116">
        <f>IF(R29="","",SUM(R29-S29))</f>
      </c>
      <c r="S30" s="165"/>
      <c r="T30" s="144"/>
      <c r="U30" s="145"/>
      <c r="V30" s="25"/>
      <c r="W30" s="25"/>
      <c r="X30" s="151"/>
      <c r="Y30" s="151"/>
      <c r="Z30" s="151"/>
      <c r="AA30" s="151"/>
      <c r="AB30" s="151"/>
      <c r="AC30" s="151"/>
    </row>
    <row r="31" spans="1:29" ht="1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</row>
    <row r="32" spans="1:29" ht="15" customHeight="1">
      <c r="A32" s="152" t="s">
        <v>84</v>
      </c>
      <c r="B32" s="153"/>
      <c r="C32" s="153"/>
      <c r="D32" s="153"/>
      <c r="E32" s="153"/>
      <c r="F32" s="153"/>
      <c r="G32" s="154"/>
      <c r="H32" s="155"/>
      <c r="I32" s="90" t="s">
        <v>72</v>
      </c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</row>
    <row r="33" spans="1:29" ht="15" customHeight="1">
      <c r="A33" s="14"/>
      <c r="B33" s="15"/>
      <c r="C33" s="12"/>
      <c r="D33" s="15"/>
      <c r="E33" s="12"/>
      <c r="F33" s="12"/>
      <c r="G33" s="12"/>
      <c r="H33" s="155"/>
      <c r="I33" s="90" t="s">
        <v>73</v>
      </c>
      <c r="J33" s="156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</row>
    <row r="34" spans="1:29" ht="15" customHeight="1">
      <c r="A34" s="91" t="s">
        <v>85</v>
      </c>
      <c r="B34" s="15"/>
      <c r="C34" s="12" t="s">
        <v>9</v>
      </c>
      <c r="D34" s="15"/>
      <c r="E34" s="12"/>
      <c r="F34" s="12" t="s">
        <v>9</v>
      </c>
      <c r="G34" s="12"/>
      <c r="H34" s="150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</row>
    <row r="35" spans="1:29" ht="15" customHeight="1">
      <c r="A35" s="91" t="s">
        <v>86</v>
      </c>
      <c r="B35" s="15"/>
      <c r="C35" s="12"/>
      <c r="D35" s="15"/>
      <c r="E35" s="12"/>
      <c r="F35" s="12" t="s">
        <v>9</v>
      </c>
      <c r="G35" s="12"/>
      <c r="H35" s="155"/>
      <c r="I35" s="98" t="s">
        <v>87</v>
      </c>
      <c r="J35" s="147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48"/>
    </row>
    <row r="36" spans="1:29" ht="15" customHeight="1">
      <c r="A36" s="91" t="s">
        <v>85</v>
      </c>
      <c r="B36" s="15"/>
      <c r="C36" s="12" t="s">
        <v>9</v>
      </c>
      <c r="D36" s="15"/>
      <c r="E36" s="12"/>
      <c r="F36" s="12" t="s">
        <v>9</v>
      </c>
      <c r="G36" s="12"/>
      <c r="H36" s="155"/>
      <c r="I36" s="160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2"/>
    </row>
    <row r="37" spans="1:29" ht="15" customHeight="1">
      <c r="A37" s="91" t="s">
        <v>86</v>
      </c>
      <c r="B37" s="15"/>
      <c r="C37" s="12"/>
      <c r="D37" s="15"/>
      <c r="E37" s="12"/>
      <c r="F37" s="12" t="s">
        <v>9</v>
      </c>
      <c r="G37" s="12"/>
      <c r="H37" s="155"/>
      <c r="I37" s="160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</row>
    <row r="38" spans="1:29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</row>
    <row r="39" spans="1:29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</row>
    <row r="40" spans="1:29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</row>
    <row r="41" spans="1:29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</row>
  </sheetData>
  <sheetProtection/>
  <mergeCells count="78">
    <mergeCell ref="P30:Q30"/>
    <mergeCell ref="T24:U24"/>
    <mergeCell ref="T18:U18"/>
    <mergeCell ref="J24:K24"/>
    <mergeCell ref="L24:M24"/>
    <mergeCell ref="N24:O24"/>
    <mergeCell ref="P24:Q24"/>
    <mergeCell ref="R24:S24"/>
    <mergeCell ref="AB7:AC7"/>
    <mergeCell ref="B8:G8"/>
    <mergeCell ref="J8:U8"/>
    <mergeCell ref="X8:Y8"/>
    <mergeCell ref="Z8:AA8"/>
    <mergeCell ref="AB8:AC8"/>
    <mergeCell ref="B7:G7"/>
    <mergeCell ref="B9:G9"/>
    <mergeCell ref="J9:U9"/>
    <mergeCell ref="X9:Y9"/>
    <mergeCell ref="Z9:AA9"/>
    <mergeCell ref="AB9:AC9"/>
    <mergeCell ref="B10:G10"/>
    <mergeCell ref="J10:U10"/>
    <mergeCell ref="X10:Y10"/>
    <mergeCell ref="Z10:AA10"/>
    <mergeCell ref="AB10:AC10"/>
    <mergeCell ref="B11:G11"/>
    <mergeCell ref="J11:U11"/>
    <mergeCell ref="X11:Y11"/>
    <mergeCell ref="Z11:AA11"/>
    <mergeCell ref="AB11:AC11"/>
    <mergeCell ref="B12:G12"/>
    <mergeCell ref="J12:U12"/>
    <mergeCell ref="X12:Y12"/>
    <mergeCell ref="Z12:AA12"/>
    <mergeCell ref="AB12:AC12"/>
    <mergeCell ref="B13:G13"/>
    <mergeCell ref="J13:U13"/>
    <mergeCell ref="X13:Y13"/>
    <mergeCell ref="Z13:AA13"/>
    <mergeCell ref="AB13:AC13"/>
    <mergeCell ref="A14:AC14"/>
    <mergeCell ref="H7:H13"/>
    <mergeCell ref="I7:U7"/>
    <mergeCell ref="X7:Y7"/>
    <mergeCell ref="Z7:AA7"/>
    <mergeCell ref="E15:H15"/>
    <mergeCell ref="T15:U15"/>
    <mergeCell ref="H16:H21"/>
    <mergeCell ref="T16:U16"/>
    <mergeCell ref="T19:U19"/>
    <mergeCell ref="T20:U20"/>
    <mergeCell ref="T17:U17"/>
    <mergeCell ref="Z21:AA21"/>
    <mergeCell ref="H22:AC22"/>
    <mergeCell ref="H23:H30"/>
    <mergeCell ref="J23:K23"/>
    <mergeCell ref="L23:M23"/>
    <mergeCell ref="N23:O23"/>
    <mergeCell ref="P23:Q23"/>
    <mergeCell ref="R23:S23"/>
    <mergeCell ref="T23:U23"/>
    <mergeCell ref="X23:AC30"/>
    <mergeCell ref="R30:S30"/>
    <mergeCell ref="T30:U30"/>
    <mergeCell ref="A31:AC31"/>
    <mergeCell ref="A32:G32"/>
    <mergeCell ref="H32:H33"/>
    <mergeCell ref="J32:AC32"/>
    <mergeCell ref="J33:AC33"/>
    <mergeCell ref="J30:K30"/>
    <mergeCell ref="L30:M30"/>
    <mergeCell ref="N30:O30"/>
    <mergeCell ref="H34:AC34"/>
    <mergeCell ref="H35:H37"/>
    <mergeCell ref="J35:AC35"/>
    <mergeCell ref="I36:AC36"/>
    <mergeCell ref="I37:AC37"/>
    <mergeCell ref="A38:AC41"/>
  </mergeCells>
  <printOptions/>
  <pageMargins left="0.35433070866141736" right="0.275590551181102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7:AC41"/>
  <sheetViews>
    <sheetView tabSelected="1" zoomScalePageLayoutView="0" workbookViewId="0" topLeftCell="A1">
      <selection activeCell="A7" sqref="A7:IV7"/>
    </sheetView>
  </sheetViews>
  <sheetFormatPr defaultColWidth="11.421875" defaultRowHeight="12.75"/>
  <cols>
    <col min="1" max="1" width="12.7109375" style="0" customWidth="1"/>
    <col min="2" max="2" width="14.8515625" style="4" customWidth="1"/>
    <col min="3" max="3" width="2.7109375" style="1" customWidth="1"/>
    <col min="4" max="4" width="14.8515625" style="0" customWidth="1"/>
    <col min="5" max="5" width="6.28125" style="3" customWidth="1"/>
    <col min="6" max="6" width="2.7109375" style="3" customWidth="1"/>
    <col min="7" max="7" width="6.421875" style="3" customWidth="1"/>
    <col min="8" max="8" width="2.7109375" style="0" customWidth="1"/>
    <col min="9" max="9" width="15.421875" style="0" customWidth="1"/>
    <col min="10" max="19" width="3.28125" style="0" customWidth="1"/>
    <col min="20" max="21" width="3.00390625" style="0" customWidth="1"/>
    <col min="22" max="24" width="3.28125" style="0" customWidth="1"/>
    <col min="25" max="25" width="3.00390625" style="0" customWidth="1"/>
    <col min="26" max="26" width="5.57421875" style="0" customWidth="1"/>
    <col min="27" max="27" width="0.13671875" style="0" hidden="1" customWidth="1"/>
    <col min="28" max="28" width="3.28125" style="0" customWidth="1"/>
    <col min="29" max="29" width="2.28125" style="0" customWidth="1"/>
  </cols>
  <sheetData>
    <row r="7" spans="1:29" ht="15" customHeight="1">
      <c r="A7" s="88"/>
      <c r="B7" s="122"/>
      <c r="C7" s="123"/>
      <c r="D7" s="123"/>
      <c r="E7" s="123"/>
      <c r="F7" s="123"/>
      <c r="G7" s="123"/>
      <c r="H7" s="124"/>
      <c r="I7" s="125" t="s">
        <v>83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89"/>
      <c r="W7" s="89"/>
      <c r="X7" s="125" t="s">
        <v>46</v>
      </c>
      <c r="Y7" s="127"/>
      <c r="Z7" s="128" t="s">
        <v>40</v>
      </c>
      <c r="AA7" s="129"/>
      <c r="AB7" s="125" t="s">
        <v>41</v>
      </c>
      <c r="AC7" s="127"/>
    </row>
    <row r="8" spans="1:29" ht="15" customHeight="1">
      <c r="A8" s="90" t="s">
        <v>25</v>
      </c>
      <c r="B8" s="108" t="s">
        <v>88</v>
      </c>
      <c r="C8" s="108"/>
      <c r="D8" s="108"/>
      <c r="E8" s="108"/>
      <c r="F8" s="108"/>
      <c r="G8" s="108"/>
      <c r="H8" s="124"/>
      <c r="I8" s="81" t="s">
        <v>64</v>
      </c>
      <c r="J8" s="130" t="s">
        <v>146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86"/>
      <c r="W8" s="87"/>
      <c r="X8" s="133">
        <f>IF(T16="","",T16)</f>
      </c>
      <c r="Y8" s="134"/>
      <c r="Z8" s="135">
        <f>IF(J30="","",J30)</f>
      </c>
      <c r="AA8" s="136"/>
      <c r="AB8" s="133"/>
      <c r="AC8" s="134"/>
    </row>
    <row r="9" spans="1:29" ht="15" customHeight="1">
      <c r="A9" s="90" t="s">
        <v>0</v>
      </c>
      <c r="B9" s="109" t="s">
        <v>74</v>
      </c>
      <c r="C9" s="110"/>
      <c r="D9" s="110"/>
      <c r="E9" s="110"/>
      <c r="F9" s="110"/>
      <c r="G9" s="111"/>
      <c r="H9" s="124"/>
      <c r="I9" s="81" t="s">
        <v>142</v>
      </c>
      <c r="J9" s="130" t="s">
        <v>143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6"/>
      <c r="W9" s="87"/>
      <c r="X9" s="133">
        <f>IF(T17="","",T17)</f>
      </c>
      <c r="Y9" s="134"/>
      <c r="Z9" s="135">
        <f>IF(N30="","",L30)</f>
      </c>
      <c r="AA9" s="136"/>
      <c r="AB9" s="133"/>
      <c r="AC9" s="134"/>
    </row>
    <row r="10" spans="1:29" ht="15" customHeight="1">
      <c r="A10" s="90" t="s">
        <v>2</v>
      </c>
      <c r="B10" s="108" t="s">
        <v>99</v>
      </c>
      <c r="C10" s="108"/>
      <c r="D10" s="108"/>
      <c r="E10" s="108"/>
      <c r="F10" s="108"/>
      <c r="G10" s="108"/>
      <c r="H10" s="124"/>
      <c r="I10" s="82" t="s">
        <v>51</v>
      </c>
      <c r="J10" s="130" t="s">
        <v>147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86"/>
      <c r="W10" s="87"/>
      <c r="X10" s="133">
        <f>IF(T18="","",T18)</f>
      </c>
      <c r="Y10" s="134"/>
      <c r="Z10" s="135">
        <f>IF(N30="","",N30)</f>
      </c>
      <c r="AA10" s="136"/>
      <c r="AB10" s="133"/>
      <c r="AC10" s="134"/>
    </row>
    <row r="11" spans="1:29" ht="15" customHeight="1">
      <c r="A11" s="90" t="s">
        <v>3</v>
      </c>
      <c r="B11" s="112">
        <v>41091</v>
      </c>
      <c r="C11" s="108"/>
      <c r="D11" s="108"/>
      <c r="E11" s="108"/>
      <c r="F11" s="108"/>
      <c r="G11" s="108"/>
      <c r="H11" s="124"/>
      <c r="I11" s="82" t="s">
        <v>106</v>
      </c>
      <c r="J11" s="130" t="s">
        <v>148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86"/>
      <c r="W11" s="87"/>
      <c r="X11" s="133">
        <f>IF(T19="","",T19)</f>
      </c>
      <c r="Y11" s="134"/>
      <c r="Z11" s="135">
        <f>IF(P30="","",P30)</f>
      </c>
      <c r="AA11" s="136"/>
      <c r="AB11" s="133"/>
      <c r="AC11" s="134"/>
    </row>
    <row r="12" spans="1:29" ht="15" customHeight="1">
      <c r="A12" s="90" t="s">
        <v>24</v>
      </c>
      <c r="B12" s="108" t="s">
        <v>134</v>
      </c>
      <c r="C12" s="108"/>
      <c r="D12" s="108"/>
      <c r="E12" s="108"/>
      <c r="F12" s="108"/>
      <c r="G12" s="108"/>
      <c r="H12" s="124"/>
      <c r="I12" s="81" t="s">
        <v>48</v>
      </c>
      <c r="J12" s="130" t="s">
        <v>149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86"/>
      <c r="W12" s="87"/>
      <c r="X12" s="133">
        <f>IF(T20="","",T20)</f>
      </c>
      <c r="Y12" s="134"/>
      <c r="Z12" s="135">
        <f>IF(R30="","",R30)</f>
      </c>
      <c r="AA12" s="136"/>
      <c r="AB12" s="133"/>
      <c r="AC12" s="134"/>
    </row>
    <row r="13" spans="1:29" ht="15" customHeight="1">
      <c r="A13" s="90" t="s">
        <v>4</v>
      </c>
      <c r="B13" s="108" t="s">
        <v>138</v>
      </c>
      <c r="C13" s="108"/>
      <c r="D13" s="108"/>
      <c r="E13" s="108"/>
      <c r="F13" s="108"/>
      <c r="G13" s="108"/>
      <c r="H13" s="124"/>
      <c r="I13" s="81"/>
      <c r="J13" s="130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86"/>
      <c r="W13" s="87"/>
      <c r="X13" s="133">
        <f>IF(Z21="","",Z21)</f>
      </c>
      <c r="Y13" s="134"/>
      <c r="Z13" s="135">
        <f>IF(T30="","",T30)</f>
      </c>
      <c r="AA13" s="136"/>
      <c r="AB13" s="133"/>
      <c r="AC13" s="134"/>
    </row>
    <row r="14" spans="1:29" ht="1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:23" ht="15" customHeight="1">
      <c r="A15" s="13"/>
      <c r="B15" s="12" t="s">
        <v>5</v>
      </c>
      <c r="C15" s="11" t="s">
        <v>6</v>
      </c>
      <c r="D15" s="12" t="s">
        <v>5</v>
      </c>
      <c r="E15" s="138"/>
      <c r="F15" s="139"/>
      <c r="G15" s="139"/>
      <c r="H15" s="140"/>
      <c r="I15" s="17" t="s">
        <v>5</v>
      </c>
      <c r="J15" s="37">
        <v>1</v>
      </c>
      <c r="K15" s="37">
        <v>2</v>
      </c>
      <c r="L15" s="37">
        <v>3</v>
      </c>
      <c r="M15" s="37">
        <v>4</v>
      </c>
      <c r="N15" s="37">
        <v>5</v>
      </c>
      <c r="O15" s="37">
        <v>6</v>
      </c>
      <c r="P15" s="37">
        <v>7</v>
      </c>
      <c r="Q15" s="37">
        <v>8</v>
      </c>
      <c r="R15" s="37">
        <v>9</v>
      </c>
      <c r="S15" s="37">
        <v>10</v>
      </c>
      <c r="T15" s="141" t="s">
        <v>46</v>
      </c>
      <c r="U15" s="142"/>
      <c r="V15" s="99"/>
      <c r="W15" s="99"/>
    </row>
    <row r="16" spans="1:23" ht="15" customHeight="1">
      <c r="A16" s="91" t="s">
        <v>8</v>
      </c>
      <c r="B16" s="15" t="str">
        <f>I8</f>
        <v>Sulz 2</v>
      </c>
      <c r="C16" s="12" t="s">
        <v>9</v>
      </c>
      <c r="D16" s="92" t="str">
        <f>(IF(I12="","",I12))</f>
        <v>Dornbirn</v>
      </c>
      <c r="E16" s="12"/>
      <c r="F16" s="12" t="s">
        <v>9</v>
      </c>
      <c r="G16" s="46"/>
      <c r="H16" s="146"/>
      <c r="I16" s="50" t="str">
        <f>I8</f>
        <v>Sulz 2</v>
      </c>
      <c r="J16" s="58"/>
      <c r="K16" s="59"/>
      <c r="L16" s="59"/>
      <c r="M16" s="58"/>
      <c r="N16" s="59"/>
      <c r="O16" s="59"/>
      <c r="P16" s="58"/>
      <c r="Q16" s="59"/>
      <c r="R16" s="59"/>
      <c r="S16" s="58"/>
      <c r="T16" s="147"/>
      <c r="U16" s="148"/>
      <c r="V16" s="94"/>
      <c r="W16" s="94"/>
    </row>
    <row r="17" spans="1:23" ht="15" customHeight="1">
      <c r="A17" s="91" t="s">
        <v>10</v>
      </c>
      <c r="B17" s="15" t="str">
        <f>I9</f>
        <v>Mosnang 1</v>
      </c>
      <c r="C17" s="12" t="s">
        <v>9</v>
      </c>
      <c r="D17" s="92" t="str">
        <f>(IF(I10="","",I10))</f>
        <v>Höchst</v>
      </c>
      <c r="E17" s="12"/>
      <c r="F17" s="12" t="s">
        <v>9</v>
      </c>
      <c r="G17" s="46"/>
      <c r="H17" s="146"/>
      <c r="I17" s="50" t="str">
        <f>I9</f>
        <v>Mosnang 1</v>
      </c>
      <c r="J17" s="59"/>
      <c r="K17" s="58"/>
      <c r="L17" s="59"/>
      <c r="M17" s="59"/>
      <c r="N17" s="58"/>
      <c r="O17" s="59"/>
      <c r="P17" s="59"/>
      <c r="Q17" s="58"/>
      <c r="R17" s="59"/>
      <c r="S17" s="58"/>
      <c r="T17" s="147"/>
      <c r="U17" s="148"/>
      <c r="V17" s="94"/>
      <c r="W17" s="94"/>
    </row>
    <row r="18" spans="1:23" ht="15" customHeight="1">
      <c r="A18" s="91" t="s">
        <v>11</v>
      </c>
      <c r="B18" s="15" t="str">
        <f>IF(I11="","",I11)</f>
        <v>Oftringen</v>
      </c>
      <c r="C18" s="12" t="s">
        <v>9</v>
      </c>
      <c r="D18" s="92" t="str">
        <f>IF(I12="","",I12)</f>
        <v>Dornbirn</v>
      </c>
      <c r="E18" s="12"/>
      <c r="F18" s="12" t="s">
        <v>9</v>
      </c>
      <c r="G18" s="46"/>
      <c r="H18" s="146"/>
      <c r="I18" s="50" t="str">
        <f>I10</f>
        <v>Höchst</v>
      </c>
      <c r="J18" s="59"/>
      <c r="K18" s="58"/>
      <c r="L18" s="59"/>
      <c r="M18" s="58"/>
      <c r="N18" s="59"/>
      <c r="O18" s="58"/>
      <c r="P18" s="59"/>
      <c r="Q18" s="59"/>
      <c r="R18" s="58"/>
      <c r="S18" s="59"/>
      <c r="T18" s="147"/>
      <c r="U18" s="148"/>
      <c r="V18" s="94"/>
      <c r="W18" s="94"/>
    </row>
    <row r="19" spans="1:23" ht="15" customHeight="1">
      <c r="A19" s="91" t="s">
        <v>12</v>
      </c>
      <c r="B19" s="15" t="str">
        <f>IF(I8="","",I8)</f>
        <v>Sulz 2</v>
      </c>
      <c r="C19" s="12" t="s">
        <v>9</v>
      </c>
      <c r="D19" s="92" t="str">
        <f>IF(I10="","",I10)</f>
        <v>Höchst</v>
      </c>
      <c r="E19" s="12"/>
      <c r="F19" s="12" t="s">
        <v>9</v>
      </c>
      <c r="G19" s="46"/>
      <c r="H19" s="146"/>
      <c r="I19" s="50" t="str">
        <f>I11</f>
        <v>Oftringen</v>
      </c>
      <c r="J19" s="59"/>
      <c r="K19" s="59"/>
      <c r="L19" s="58"/>
      <c r="M19" s="59"/>
      <c r="N19" s="58"/>
      <c r="O19" s="59"/>
      <c r="P19" s="58"/>
      <c r="Q19" s="59"/>
      <c r="R19" s="58"/>
      <c r="S19" s="59"/>
      <c r="T19" s="147"/>
      <c r="U19" s="148"/>
      <c r="V19" s="94"/>
      <c r="W19" s="94"/>
    </row>
    <row r="20" spans="1:23" ht="15" customHeight="1">
      <c r="A20" s="91" t="s">
        <v>13</v>
      </c>
      <c r="B20" s="15" t="str">
        <f>IF(I9="","",I9)</f>
        <v>Mosnang 1</v>
      </c>
      <c r="C20" s="12" t="s">
        <v>9</v>
      </c>
      <c r="D20" s="92" t="str">
        <f>IF(I11="","",I11)</f>
        <v>Oftringen</v>
      </c>
      <c r="E20" s="12"/>
      <c r="F20" s="12" t="s">
        <v>9</v>
      </c>
      <c r="G20" s="46"/>
      <c r="H20" s="146"/>
      <c r="I20" s="50" t="str">
        <f>I12</f>
        <v>Dornbirn</v>
      </c>
      <c r="J20" s="58"/>
      <c r="K20" s="59"/>
      <c r="L20" s="58"/>
      <c r="M20" s="59"/>
      <c r="N20" s="59"/>
      <c r="O20" s="58"/>
      <c r="P20" s="59"/>
      <c r="Q20" s="58"/>
      <c r="R20" s="59"/>
      <c r="S20" s="59"/>
      <c r="T20" s="147"/>
      <c r="U20" s="148"/>
      <c r="V20" s="94"/>
      <c r="W20" s="94"/>
    </row>
    <row r="21" spans="1:29" ht="15" customHeight="1">
      <c r="A21" s="91" t="s">
        <v>14</v>
      </c>
      <c r="B21" s="15" t="str">
        <f>IF(I10="","",I10)</f>
        <v>Höchst</v>
      </c>
      <c r="C21" s="12" t="s">
        <v>9</v>
      </c>
      <c r="D21" s="92" t="str">
        <f>IF(I12="","",I12)</f>
        <v>Dornbirn</v>
      </c>
      <c r="E21" s="12"/>
      <c r="F21" s="12" t="s">
        <v>9</v>
      </c>
      <c r="G21" s="46"/>
      <c r="H21" s="144"/>
      <c r="I21" s="57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163"/>
      <c r="AA21" s="163"/>
      <c r="AB21" s="25"/>
      <c r="AC21" s="25"/>
    </row>
    <row r="22" spans="1:29" ht="15" customHeight="1">
      <c r="A22" s="91" t="s">
        <v>15</v>
      </c>
      <c r="B22" s="15" t="str">
        <f>IF(I8="","",I8)</f>
        <v>Sulz 2</v>
      </c>
      <c r="C22" s="12" t="s">
        <v>9</v>
      </c>
      <c r="D22" s="92" t="str">
        <f>IF(I11="","",I11)</f>
        <v>Oftringen</v>
      </c>
      <c r="E22" s="12"/>
      <c r="F22" s="12" t="s">
        <v>9</v>
      </c>
      <c r="G22" s="12"/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</row>
    <row r="23" spans="1:29" ht="15" customHeight="1">
      <c r="A23" s="91" t="s">
        <v>16</v>
      </c>
      <c r="B23" s="15" t="str">
        <f>IF(I9="","",I9)</f>
        <v>Mosnang 1</v>
      </c>
      <c r="C23" s="12" t="s">
        <v>9</v>
      </c>
      <c r="D23" s="92" t="str">
        <f>IF(I12="","",I12)</f>
        <v>Dornbirn</v>
      </c>
      <c r="E23" s="12"/>
      <c r="F23" s="12" t="s">
        <v>9</v>
      </c>
      <c r="G23" s="46"/>
      <c r="H23" s="146"/>
      <c r="I23" s="7"/>
      <c r="J23" s="114" t="s">
        <v>26</v>
      </c>
      <c r="K23" s="115"/>
      <c r="L23" s="114" t="s">
        <v>27</v>
      </c>
      <c r="M23" s="115"/>
      <c r="N23" s="114" t="s">
        <v>28</v>
      </c>
      <c r="O23" s="115"/>
      <c r="P23" s="114" t="s">
        <v>29</v>
      </c>
      <c r="Q23" s="115"/>
      <c r="R23" s="114" t="s">
        <v>30</v>
      </c>
      <c r="S23" s="164"/>
      <c r="T23" s="166"/>
      <c r="U23" s="167"/>
      <c r="V23" s="95"/>
      <c r="W23" s="95"/>
      <c r="X23" s="151"/>
      <c r="Y23" s="151"/>
      <c r="Z23" s="151"/>
      <c r="AA23" s="151"/>
      <c r="AB23" s="151"/>
      <c r="AC23" s="151"/>
    </row>
    <row r="24" spans="1:29" ht="15" customHeight="1">
      <c r="A24" s="91" t="s">
        <v>17</v>
      </c>
      <c r="B24" s="15" t="str">
        <f>IF(I10="","",I10)</f>
        <v>Höchst</v>
      </c>
      <c r="C24" s="12" t="s">
        <v>9</v>
      </c>
      <c r="D24" s="92" t="str">
        <f>IF(I11="","",I11)</f>
        <v>Oftringen</v>
      </c>
      <c r="E24" s="12"/>
      <c r="F24" s="12" t="s">
        <v>9</v>
      </c>
      <c r="G24" s="12"/>
      <c r="H24" s="146"/>
      <c r="I24" s="96"/>
      <c r="J24" s="121" t="str">
        <f>IF(I8="","",I8)</f>
        <v>Sulz 2</v>
      </c>
      <c r="K24" s="121"/>
      <c r="L24" s="121" t="str">
        <f>IF(I9="","",I9)</f>
        <v>Mosnang 1</v>
      </c>
      <c r="M24" s="121"/>
      <c r="N24" s="121" t="str">
        <f>IF(I10="","",I10)</f>
        <v>Höchst</v>
      </c>
      <c r="O24" s="121"/>
      <c r="P24" s="121" t="s">
        <v>106</v>
      </c>
      <c r="Q24" s="121"/>
      <c r="R24" s="121" t="str">
        <f>IF(I20="","",I20)</f>
        <v>Dornbirn</v>
      </c>
      <c r="S24" s="114"/>
      <c r="T24" s="168"/>
      <c r="U24" s="169"/>
      <c r="V24" s="97"/>
      <c r="W24" s="97"/>
      <c r="X24" s="151"/>
      <c r="Y24" s="151"/>
      <c r="Z24" s="151"/>
      <c r="AA24" s="151"/>
      <c r="AB24" s="151"/>
      <c r="AC24" s="151"/>
    </row>
    <row r="25" spans="1:29" ht="15" customHeight="1">
      <c r="A25" s="91" t="s">
        <v>18</v>
      </c>
      <c r="B25" s="15" t="str">
        <f>IF(I8="","",I8)</f>
        <v>Sulz 2</v>
      </c>
      <c r="C25" s="12" t="s">
        <v>9</v>
      </c>
      <c r="D25" s="92" t="str">
        <f>IF(I9="","",I9)</f>
        <v>Mosnang 1</v>
      </c>
      <c r="E25" s="12"/>
      <c r="F25" s="12" t="s">
        <v>9</v>
      </c>
      <c r="G25" s="12"/>
      <c r="H25" s="146"/>
      <c r="I25" s="5" t="s">
        <v>32</v>
      </c>
      <c r="J25" s="37">
        <f>IF(E16="","",E16)</f>
      </c>
      <c r="K25" s="37">
        <f>IF(G16="","",G16)</f>
      </c>
      <c r="L25" s="37">
        <f>IF(E17="","",E17)</f>
      </c>
      <c r="M25" s="37">
        <f>IF(G17="","",G17)</f>
      </c>
      <c r="N25" s="37">
        <f>IF(G17="","",G17)</f>
      </c>
      <c r="O25" s="37">
        <f>IF(E17="","",E17)</f>
      </c>
      <c r="P25" s="37">
        <f>IF(E18="","",E18)</f>
      </c>
      <c r="Q25" s="37">
        <f>IF(G18="","",G18)</f>
      </c>
      <c r="R25" s="37">
        <f>IF(G16="","",G16)</f>
      </c>
      <c r="S25" s="79">
        <f>IF(E16="","",E16)</f>
      </c>
      <c r="T25" s="83"/>
      <c r="U25" s="25"/>
      <c r="V25" s="25"/>
      <c r="W25" s="25"/>
      <c r="X25" s="151"/>
      <c r="Y25" s="151"/>
      <c r="Z25" s="151"/>
      <c r="AA25" s="151"/>
      <c r="AB25" s="151"/>
      <c r="AC25" s="151"/>
    </row>
    <row r="26" spans="1:29" ht="15" customHeight="1">
      <c r="A26" s="91"/>
      <c r="B26" s="15"/>
      <c r="C26" s="12"/>
      <c r="D26" s="92"/>
      <c r="E26" s="12"/>
      <c r="F26" s="12"/>
      <c r="G26" s="12"/>
      <c r="H26" s="146"/>
      <c r="I26" s="5" t="s">
        <v>33</v>
      </c>
      <c r="J26" s="37">
        <f>IF(E19="","",E19)</f>
      </c>
      <c r="K26" s="37">
        <f>IF(G19="","",G19)</f>
      </c>
      <c r="L26" s="37">
        <f>IF(E20="","",E20)</f>
      </c>
      <c r="M26" s="37">
        <f>IF(G20="","",G20)</f>
      </c>
      <c r="N26" s="37">
        <f>IF(G19="","",G19)</f>
      </c>
      <c r="O26" s="37">
        <f>IF(E19="","",E19)</f>
      </c>
      <c r="P26" s="37">
        <f>IF(G20="","",G20)</f>
      </c>
      <c r="Q26" s="37">
        <f>IF(E20="","",E20)</f>
      </c>
      <c r="R26" s="37">
        <f>IF(G18="","",G18)</f>
      </c>
      <c r="S26" s="79">
        <f>IF(E18="","",E18)</f>
      </c>
      <c r="T26" s="83"/>
      <c r="U26" s="25"/>
      <c r="V26" s="25"/>
      <c r="W26" s="25"/>
      <c r="X26" s="151"/>
      <c r="Y26" s="151"/>
      <c r="Z26" s="151"/>
      <c r="AA26" s="151"/>
      <c r="AB26" s="151"/>
      <c r="AC26" s="151"/>
    </row>
    <row r="27" spans="1:29" ht="15" customHeight="1">
      <c r="A27" s="91"/>
      <c r="B27" s="15"/>
      <c r="C27" s="12"/>
      <c r="D27" s="92"/>
      <c r="E27" s="12"/>
      <c r="F27" s="12"/>
      <c r="G27" s="12"/>
      <c r="H27" s="146"/>
      <c r="I27" s="5" t="s">
        <v>34</v>
      </c>
      <c r="J27" s="37">
        <f>IF(E22="","",E22)</f>
      </c>
      <c r="K27" s="37">
        <f>IF(G22="","",G22)</f>
      </c>
      <c r="L27" s="37">
        <f>IF(E23="","",E23)</f>
      </c>
      <c r="M27" s="37">
        <f>IF(G23="","",G23)</f>
      </c>
      <c r="N27" s="37">
        <f>IF(E21="","",E21)</f>
      </c>
      <c r="O27" s="37">
        <f>IF(G21="","",G21)</f>
      </c>
      <c r="P27" s="37">
        <f>IF(G22="","",G22)</f>
      </c>
      <c r="Q27" s="37">
        <f>IF(E22="","",E22)</f>
      </c>
      <c r="R27" s="37">
        <f>IF(G21="","",G21)</f>
      </c>
      <c r="S27" s="79">
        <f>IF(E21="","",E21)</f>
      </c>
      <c r="T27" s="83"/>
      <c r="U27" s="25"/>
      <c r="V27" s="25"/>
      <c r="W27" s="25"/>
      <c r="X27" s="151"/>
      <c r="Y27" s="151"/>
      <c r="Z27" s="151"/>
      <c r="AA27" s="151"/>
      <c r="AB27" s="151"/>
      <c r="AC27" s="151"/>
    </row>
    <row r="28" spans="1:29" ht="15" customHeight="1">
      <c r="A28" s="91"/>
      <c r="B28" s="15"/>
      <c r="C28" s="12"/>
      <c r="D28" s="92"/>
      <c r="E28" s="12"/>
      <c r="F28" s="12"/>
      <c r="G28" s="12"/>
      <c r="H28" s="146"/>
      <c r="I28" s="5" t="s">
        <v>35</v>
      </c>
      <c r="J28" s="37">
        <f>IF(E25="","",E25)</f>
      </c>
      <c r="K28" s="37">
        <f>IF(G25="","",G25)</f>
      </c>
      <c r="L28" s="37">
        <f>IF(G25="","",G25)</f>
      </c>
      <c r="M28" s="37">
        <f>IF(E25="","",E25)</f>
      </c>
      <c r="N28" s="37">
        <f>IF(E24="","",E24)</f>
      </c>
      <c r="O28" s="37">
        <f>IF(G24="","",G24)</f>
      </c>
      <c r="P28" s="37">
        <f>IF(G24="","",G24)</f>
      </c>
      <c r="Q28" s="37">
        <f>IF(E24="","",E24)</f>
      </c>
      <c r="R28" s="37">
        <f>IF(G23="","",G23)</f>
      </c>
      <c r="S28" s="79">
        <f>IF(E23="","",E23)</f>
      </c>
      <c r="T28" s="83"/>
      <c r="U28" s="25"/>
      <c r="V28" s="25"/>
      <c r="W28" s="25"/>
      <c r="X28" s="151"/>
      <c r="Y28" s="151"/>
      <c r="Z28" s="151"/>
      <c r="AA28" s="151"/>
      <c r="AB28" s="151"/>
      <c r="AC28" s="151"/>
    </row>
    <row r="29" spans="1:29" ht="15" customHeight="1">
      <c r="A29" s="91"/>
      <c r="B29" s="15"/>
      <c r="C29" s="12"/>
      <c r="D29" s="15"/>
      <c r="E29" s="12"/>
      <c r="F29" s="12"/>
      <c r="G29" s="12"/>
      <c r="H29" s="146"/>
      <c r="I29" s="5" t="s">
        <v>37</v>
      </c>
      <c r="J29" s="37">
        <f aca="true" t="shared" si="0" ref="J29:S29">IF(J25="","",SUM(J25:J28))</f>
      </c>
      <c r="K29" s="37">
        <f t="shared" si="0"/>
      </c>
      <c r="L29" s="37">
        <f t="shared" si="0"/>
      </c>
      <c r="M29" s="37">
        <f t="shared" si="0"/>
      </c>
      <c r="N29" s="37">
        <f t="shared" si="0"/>
      </c>
      <c r="O29" s="37">
        <f t="shared" si="0"/>
      </c>
      <c r="P29" s="37">
        <f t="shared" si="0"/>
      </c>
      <c r="Q29" s="37">
        <f t="shared" si="0"/>
      </c>
      <c r="R29" s="37">
        <f t="shared" si="0"/>
      </c>
      <c r="S29" s="79">
        <f t="shared" si="0"/>
      </c>
      <c r="T29" s="83"/>
      <c r="U29" s="25"/>
      <c r="V29" s="25"/>
      <c r="W29" s="25"/>
      <c r="X29" s="151"/>
      <c r="Y29" s="151"/>
      <c r="Z29" s="151"/>
      <c r="AA29" s="151"/>
      <c r="AB29" s="151"/>
      <c r="AC29" s="151"/>
    </row>
    <row r="30" spans="1:29" ht="15" customHeight="1">
      <c r="A30" s="14"/>
      <c r="B30" s="15"/>
      <c r="C30" s="12"/>
      <c r="D30" s="15"/>
      <c r="E30" s="12"/>
      <c r="F30" s="12"/>
      <c r="G30" s="12"/>
      <c r="H30" s="146"/>
      <c r="I30" s="5" t="s">
        <v>38</v>
      </c>
      <c r="J30" s="116">
        <f>IF(J29="","",SUM(J29-K29))</f>
      </c>
      <c r="K30" s="117"/>
      <c r="L30" s="116">
        <f>IF(L29="","",SUM(L29-M29))</f>
      </c>
      <c r="M30" s="117"/>
      <c r="N30" s="116">
        <f>IF(N29="","",SUM(N29-O29))</f>
      </c>
      <c r="O30" s="117"/>
      <c r="P30" s="116">
        <f>IF(P29="","",SUM(P29-Q29))</f>
      </c>
      <c r="Q30" s="117"/>
      <c r="R30" s="116">
        <f>IF(R29="","",SUM(R29-S29))</f>
      </c>
      <c r="S30" s="165"/>
      <c r="T30" s="144"/>
      <c r="U30" s="145"/>
      <c r="V30" s="25"/>
      <c r="W30" s="25"/>
      <c r="X30" s="151"/>
      <c r="Y30" s="151"/>
      <c r="Z30" s="151"/>
      <c r="AA30" s="151"/>
      <c r="AB30" s="151"/>
      <c r="AC30" s="151"/>
    </row>
    <row r="31" spans="1:29" ht="1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</row>
    <row r="32" spans="1:29" ht="15" customHeight="1">
      <c r="A32" s="152" t="s">
        <v>84</v>
      </c>
      <c r="B32" s="153"/>
      <c r="C32" s="153"/>
      <c r="D32" s="153"/>
      <c r="E32" s="153"/>
      <c r="F32" s="153"/>
      <c r="G32" s="154"/>
      <c r="H32" s="155"/>
      <c r="I32" s="90" t="s">
        <v>72</v>
      </c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</row>
    <row r="33" spans="1:29" ht="15" customHeight="1">
      <c r="A33" s="14"/>
      <c r="B33" s="15"/>
      <c r="C33" s="12"/>
      <c r="D33" s="15"/>
      <c r="E33" s="12"/>
      <c r="F33" s="12"/>
      <c r="G33" s="12"/>
      <c r="H33" s="155"/>
      <c r="I33" s="90" t="s">
        <v>73</v>
      </c>
      <c r="J33" s="156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</row>
    <row r="34" spans="1:29" ht="15" customHeight="1">
      <c r="A34" s="91" t="s">
        <v>85</v>
      </c>
      <c r="B34" s="15"/>
      <c r="C34" s="12" t="s">
        <v>9</v>
      </c>
      <c r="D34" s="15"/>
      <c r="E34" s="12"/>
      <c r="F34" s="12" t="s">
        <v>9</v>
      </c>
      <c r="G34" s="12"/>
      <c r="H34" s="150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</row>
    <row r="35" spans="1:29" ht="15" customHeight="1">
      <c r="A35" s="91" t="s">
        <v>86</v>
      </c>
      <c r="B35" s="15"/>
      <c r="C35" s="12"/>
      <c r="D35" s="15"/>
      <c r="E35" s="12"/>
      <c r="F35" s="12" t="s">
        <v>9</v>
      </c>
      <c r="G35" s="12"/>
      <c r="H35" s="155"/>
      <c r="I35" s="98" t="s">
        <v>87</v>
      </c>
      <c r="J35" s="147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48"/>
    </row>
    <row r="36" spans="1:29" ht="15" customHeight="1">
      <c r="A36" s="91" t="s">
        <v>85</v>
      </c>
      <c r="B36" s="15"/>
      <c r="C36" s="12" t="s">
        <v>9</v>
      </c>
      <c r="D36" s="15"/>
      <c r="E36" s="12"/>
      <c r="F36" s="12" t="s">
        <v>9</v>
      </c>
      <c r="G36" s="12"/>
      <c r="H36" s="155"/>
      <c r="I36" s="160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2"/>
    </row>
    <row r="37" spans="1:29" ht="15" customHeight="1">
      <c r="A37" s="91" t="s">
        <v>86</v>
      </c>
      <c r="B37" s="15"/>
      <c r="C37" s="12"/>
      <c r="D37" s="15"/>
      <c r="E37" s="12"/>
      <c r="F37" s="12" t="s">
        <v>9</v>
      </c>
      <c r="G37" s="12"/>
      <c r="H37" s="155"/>
      <c r="I37" s="160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</row>
    <row r="38" spans="1:29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</row>
    <row r="39" spans="1:29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</row>
    <row r="40" spans="1:29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</row>
    <row r="41" spans="1:29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</row>
  </sheetData>
  <sheetProtection/>
  <mergeCells count="78">
    <mergeCell ref="H34:AC34"/>
    <mergeCell ref="H35:H37"/>
    <mergeCell ref="J35:AC35"/>
    <mergeCell ref="I36:AC36"/>
    <mergeCell ref="I37:AC37"/>
    <mergeCell ref="A38:AC41"/>
    <mergeCell ref="R30:S30"/>
    <mergeCell ref="T30:U30"/>
    <mergeCell ref="A31:AC31"/>
    <mergeCell ref="A32:G32"/>
    <mergeCell ref="H32:H33"/>
    <mergeCell ref="J32:AC32"/>
    <mergeCell ref="J33:AC33"/>
    <mergeCell ref="Z21:AA21"/>
    <mergeCell ref="H22:AC22"/>
    <mergeCell ref="H23:H30"/>
    <mergeCell ref="J23:K23"/>
    <mergeCell ref="L23:M23"/>
    <mergeCell ref="N23:O23"/>
    <mergeCell ref="P23:Q23"/>
    <mergeCell ref="R23:S23"/>
    <mergeCell ref="T23:U23"/>
    <mergeCell ref="X23:AC30"/>
    <mergeCell ref="E15:H15"/>
    <mergeCell ref="T15:U15"/>
    <mergeCell ref="H16:H21"/>
    <mergeCell ref="T16:U16"/>
    <mergeCell ref="T19:U19"/>
    <mergeCell ref="T20:U20"/>
    <mergeCell ref="B13:G13"/>
    <mergeCell ref="J13:U13"/>
    <mergeCell ref="X13:Y13"/>
    <mergeCell ref="Z13:AA13"/>
    <mergeCell ref="AB13:AC13"/>
    <mergeCell ref="A14:AC14"/>
    <mergeCell ref="B11:G11"/>
    <mergeCell ref="J11:U11"/>
    <mergeCell ref="X11:Y11"/>
    <mergeCell ref="Z11:AA11"/>
    <mergeCell ref="AB11:AC11"/>
    <mergeCell ref="B12:G12"/>
    <mergeCell ref="J12:U12"/>
    <mergeCell ref="X12:Y12"/>
    <mergeCell ref="Z12:AA12"/>
    <mergeCell ref="AB12:AC12"/>
    <mergeCell ref="B9:G9"/>
    <mergeCell ref="J9:U9"/>
    <mergeCell ref="X9:Y9"/>
    <mergeCell ref="Z9:AA9"/>
    <mergeCell ref="AB9:AC9"/>
    <mergeCell ref="B10:G10"/>
    <mergeCell ref="J10:U10"/>
    <mergeCell ref="X10:Y10"/>
    <mergeCell ref="Z10:AA10"/>
    <mergeCell ref="AB10:AC10"/>
    <mergeCell ref="H7:H13"/>
    <mergeCell ref="I7:U7"/>
    <mergeCell ref="X7:Y7"/>
    <mergeCell ref="Z7:AA7"/>
    <mergeCell ref="AB7:AC7"/>
    <mergeCell ref="B8:G8"/>
    <mergeCell ref="J8:U8"/>
    <mergeCell ref="X8:Y8"/>
    <mergeCell ref="Z8:AA8"/>
    <mergeCell ref="AB8:AC8"/>
    <mergeCell ref="B7:G7"/>
    <mergeCell ref="T17:U17"/>
    <mergeCell ref="T18:U18"/>
    <mergeCell ref="J24:K24"/>
    <mergeCell ref="L24:M24"/>
    <mergeCell ref="N24:O24"/>
    <mergeCell ref="P24:Q24"/>
    <mergeCell ref="R24:S24"/>
    <mergeCell ref="T24:U24"/>
    <mergeCell ref="J30:K30"/>
    <mergeCell ref="L30:M30"/>
    <mergeCell ref="N30:O30"/>
    <mergeCell ref="P30:Q30"/>
  </mergeCells>
  <printOptions/>
  <pageMargins left="0.31496062992125984" right="0.2362204724409449" top="0.35433070866141736" bottom="0.35433070866141736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3:H56"/>
  <sheetViews>
    <sheetView zoomScalePageLayoutView="0" workbookViewId="0" topLeftCell="A13">
      <selection activeCell="M30" sqref="M30"/>
    </sheetView>
  </sheetViews>
  <sheetFormatPr defaultColWidth="11.421875" defaultRowHeight="12.75"/>
  <cols>
    <col min="1" max="1" width="12.57421875" style="0" bestFit="1" customWidth="1"/>
    <col min="2" max="2" width="21.140625" style="4" customWidth="1"/>
    <col min="3" max="3" width="2.7109375" style="1" customWidth="1"/>
    <col min="4" max="4" width="17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0" width="2.7109375" style="0" customWidth="1"/>
    <col min="11" max="11" width="11.421875" style="0" customWidth="1"/>
    <col min="12" max="12" width="8.140625" style="0" customWidth="1"/>
    <col min="13" max="13" width="10.00390625" style="0" customWidth="1"/>
    <col min="14" max="14" width="5.7109375" style="0" customWidth="1"/>
    <col min="15" max="30" width="2.7109375" style="0" customWidth="1"/>
  </cols>
  <sheetData>
    <row r="3" spans="1:7" s="2" customFormat="1" ht="12.75">
      <c r="A3" s="49" t="s">
        <v>25</v>
      </c>
      <c r="B3" s="108" t="s">
        <v>88</v>
      </c>
      <c r="C3" s="108"/>
      <c r="D3" s="108"/>
      <c r="E3" s="108"/>
      <c r="F3" s="108"/>
      <c r="G3" s="108"/>
    </row>
    <row r="4" spans="1:7" s="2" customFormat="1" ht="12.75">
      <c r="A4" s="49" t="s">
        <v>0</v>
      </c>
      <c r="B4" s="109" t="s">
        <v>74</v>
      </c>
      <c r="C4" s="110"/>
      <c r="D4" s="110"/>
      <c r="E4" s="110"/>
      <c r="F4" s="110"/>
      <c r="G4" s="111"/>
    </row>
    <row r="5" spans="1:7" s="2" customFormat="1" ht="12.75">
      <c r="A5" s="49" t="s">
        <v>112</v>
      </c>
      <c r="B5" s="112" t="s">
        <v>99</v>
      </c>
      <c r="C5" s="108"/>
      <c r="D5" s="108"/>
      <c r="E5" s="108"/>
      <c r="F5" s="108"/>
      <c r="G5" s="108"/>
    </row>
    <row r="6" spans="1:7" s="2" customFormat="1" ht="12.75">
      <c r="A6" s="49" t="s">
        <v>3</v>
      </c>
      <c r="B6" s="112">
        <v>41091</v>
      </c>
      <c r="C6" s="108"/>
      <c r="D6" s="108"/>
      <c r="E6" s="108"/>
      <c r="F6" s="108"/>
      <c r="G6" s="108"/>
    </row>
    <row r="7" spans="1:7" s="2" customFormat="1" ht="12.75">
      <c r="A7" s="49" t="s">
        <v>24</v>
      </c>
      <c r="B7" s="108" t="s">
        <v>134</v>
      </c>
      <c r="C7" s="108"/>
      <c r="D7" s="108"/>
      <c r="E7" s="108"/>
      <c r="F7" s="108"/>
      <c r="G7" s="108"/>
    </row>
    <row r="8" spans="1:7" s="2" customFormat="1" ht="12.75">
      <c r="A8" s="49" t="s">
        <v>4</v>
      </c>
      <c r="B8" s="100" t="s">
        <v>152</v>
      </c>
      <c r="C8" s="101"/>
      <c r="D8" s="102"/>
      <c r="E8" s="101"/>
      <c r="F8" s="101"/>
      <c r="G8" s="103"/>
    </row>
    <row r="10" spans="1:7" ht="12.75">
      <c r="A10" s="13"/>
      <c r="B10" s="12" t="s">
        <v>5</v>
      </c>
      <c r="C10" s="11" t="s">
        <v>6</v>
      </c>
      <c r="D10" s="12" t="s">
        <v>5</v>
      </c>
      <c r="E10" s="11"/>
      <c r="F10" s="11"/>
      <c r="G10" s="11"/>
    </row>
    <row r="11" spans="1:8" ht="12.75">
      <c r="A11" s="14" t="s">
        <v>8</v>
      </c>
      <c r="B11" s="15" t="s">
        <v>65</v>
      </c>
      <c r="C11" s="12"/>
      <c r="D11" s="15" t="s">
        <v>140</v>
      </c>
      <c r="E11" s="12"/>
      <c r="F11" s="12" t="s">
        <v>9</v>
      </c>
      <c r="G11" s="46"/>
      <c r="H11" s="62"/>
    </row>
    <row r="12" spans="1:8" ht="12.75">
      <c r="A12" s="14" t="s">
        <v>10</v>
      </c>
      <c r="B12" s="15" t="s">
        <v>64</v>
      </c>
      <c r="C12" s="12"/>
      <c r="D12" s="15" t="s">
        <v>48</v>
      </c>
      <c r="E12" s="12"/>
      <c r="F12" s="12" t="s">
        <v>9</v>
      </c>
      <c r="G12" s="46"/>
      <c r="H12" s="62"/>
    </row>
    <row r="13" spans="1:8" ht="12.75">
      <c r="A13" s="14" t="s">
        <v>11</v>
      </c>
      <c r="B13" s="15" t="s">
        <v>66</v>
      </c>
      <c r="C13" s="12"/>
      <c r="D13" s="15" t="s">
        <v>145</v>
      </c>
      <c r="E13" s="12"/>
      <c r="F13" s="12" t="s">
        <v>9</v>
      </c>
      <c r="G13" s="46"/>
      <c r="H13" s="62"/>
    </row>
    <row r="14" spans="1:8" ht="12.75">
      <c r="A14" s="14" t="s">
        <v>12</v>
      </c>
      <c r="B14" s="15" t="s">
        <v>142</v>
      </c>
      <c r="C14" s="12"/>
      <c r="D14" s="15" t="s">
        <v>51</v>
      </c>
      <c r="E14" s="12"/>
      <c r="F14" s="12" t="s">
        <v>9</v>
      </c>
      <c r="G14" s="46"/>
      <c r="H14" s="62"/>
    </row>
    <row r="15" spans="1:8" ht="12.75">
      <c r="A15" s="14" t="s">
        <v>13</v>
      </c>
      <c r="B15" s="15" t="s">
        <v>122</v>
      </c>
      <c r="C15" s="12"/>
      <c r="D15" s="15" t="s">
        <v>140</v>
      </c>
      <c r="E15" s="12"/>
      <c r="F15" s="12" t="s">
        <v>9</v>
      </c>
      <c r="G15" s="46"/>
      <c r="H15" s="62"/>
    </row>
    <row r="16" spans="1:8" ht="12.75">
      <c r="A16" s="14" t="s">
        <v>14</v>
      </c>
      <c r="B16" s="15" t="s">
        <v>106</v>
      </c>
      <c r="C16" s="12"/>
      <c r="D16" s="15" t="s">
        <v>48</v>
      </c>
      <c r="E16" s="12"/>
      <c r="F16" s="12" t="s">
        <v>9</v>
      </c>
      <c r="G16" s="12" t="s">
        <v>7</v>
      </c>
      <c r="H16" s="70"/>
    </row>
    <row r="17" spans="1:8" ht="12.75">
      <c r="A17" s="14" t="s">
        <v>15</v>
      </c>
      <c r="B17" s="15" t="s">
        <v>65</v>
      </c>
      <c r="C17" s="12"/>
      <c r="D17" s="15" t="s">
        <v>145</v>
      </c>
      <c r="E17" s="12"/>
      <c r="F17" s="12" t="s">
        <v>9</v>
      </c>
      <c r="G17" s="12"/>
      <c r="H17" s="38"/>
    </row>
    <row r="18" spans="1:7" ht="12.75">
      <c r="A18" s="14" t="s">
        <v>54</v>
      </c>
      <c r="B18" s="15" t="s">
        <v>64</v>
      </c>
      <c r="C18" s="12"/>
      <c r="D18" s="15" t="s">
        <v>51</v>
      </c>
      <c r="E18" s="12"/>
      <c r="F18" s="12" t="s">
        <v>9</v>
      </c>
      <c r="G18" s="12"/>
    </row>
    <row r="19" spans="1:8" ht="12.75">
      <c r="A19" s="14" t="s">
        <v>17</v>
      </c>
      <c r="B19" s="15" t="s">
        <v>66</v>
      </c>
      <c r="C19" s="12"/>
      <c r="D19" s="15" t="s">
        <v>122</v>
      </c>
      <c r="E19" s="12"/>
      <c r="F19" s="12" t="s">
        <v>9</v>
      </c>
      <c r="G19" s="12"/>
      <c r="H19" s="6"/>
    </row>
    <row r="20" spans="1:7" ht="12.75">
      <c r="A20" s="14" t="s">
        <v>18</v>
      </c>
      <c r="B20" s="15" t="s">
        <v>142</v>
      </c>
      <c r="C20" s="12"/>
      <c r="D20" s="15" t="s">
        <v>106</v>
      </c>
      <c r="E20" s="12"/>
      <c r="F20" s="12" t="s">
        <v>9</v>
      </c>
      <c r="G20" s="12"/>
    </row>
    <row r="21" spans="1:7" ht="12.75">
      <c r="A21" s="14" t="s">
        <v>19</v>
      </c>
      <c r="B21" s="15" t="s">
        <v>145</v>
      </c>
      <c r="C21" s="12"/>
      <c r="D21" s="15" t="s">
        <v>140</v>
      </c>
      <c r="E21" s="12"/>
      <c r="F21" s="12" t="s">
        <v>9</v>
      </c>
      <c r="G21" s="12"/>
    </row>
    <row r="22" spans="1:7" ht="12.75">
      <c r="A22" s="14" t="s">
        <v>20</v>
      </c>
      <c r="B22" s="15" t="s">
        <v>51</v>
      </c>
      <c r="C22" s="12"/>
      <c r="D22" s="15" t="s">
        <v>48</v>
      </c>
      <c r="E22" s="12"/>
      <c r="F22" s="12" t="s">
        <v>9</v>
      </c>
      <c r="G22" s="12"/>
    </row>
    <row r="23" spans="1:7" ht="12.75">
      <c r="A23" s="14" t="s">
        <v>21</v>
      </c>
      <c r="B23" s="15" t="s">
        <v>65</v>
      </c>
      <c r="C23" s="12"/>
      <c r="D23" s="15" t="s">
        <v>122</v>
      </c>
      <c r="E23" s="12"/>
      <c r="F23" s="12" t="s">
        <v>9</v>
      </c>
      <c r="G23" s="12"/>
    </row>
    <row r="24" spans="1:7" ht="12.75">
      <c r="A24" s="14" t="s">
        <v>22</v>
      </c>
      <c r="B24" s="15" t="s">
        <v>64</v>
      </c>
      <c r="C24" s="12"/>
      <c r="D24" s="15" t="s">
        <v>106</v>
      </c>
      <c r="E24" s="12"/>
      <c r="F24" s="12" t="s">
        <v>9</v>
      </c>
      <c r="G24" s="12"/>
    </row>
    <row r="25" spans="1:7" ht="12.75">
      <c r="A25" s="14" t="s">
        <v>23</v>
      </c>
      <c r="B25" s="15" t="s">
        <v>66</v>
      </c>
      <c r="C25" s="12"/>
      <c r="D25" s="15" t="s">
        <v>140</v>
      </c>
      <c r="E25" s="12"/>
      <c r="F25" s="12" t="s">
        <v>9</v>
      </c>
      <c r="G25" s="12"/>
    </row>
    <row r="26" spans="1:7" ht="12.75">
      <c r="A26" s="14" t="s">
        <v>61</v>
      </c>
      <c r="B26" s="15" t="s">
        <v>142</v>
      </c>
      <c r="C26" s="12"/>
      <c r="D26" s="15" t="s">
        <v>48</v>
      </c>
      <c r="E26" s="12"/>
      <c r="F26" s="12" t="s">
        <v>9</v>
      </c>
      <c r="G26" s="12"/>
    </row>
    <row r="27" spans="1:7" ht="12.75">
      <c r="A27" s="14" t="s">
        <v>94</v>
      </c>
      <c r="B27" s="15" t="s">
        <v>145</v>
      </c>
      <c r="C27" s="12"/>
      <c r="D27" s="15" t="s">
        <v>122</v>
      </c>
      <c r="E27" s="12"/>
      <c r="F27" s="12" t="s">
        <v>9</v>
      </c>
      <c r="G27" s="12"/>
    </row>
    <row r="28" spans="1:7" ht="12.75">
      <c r="A28" s="14" t="s">
        <v>95</v>
      </c>
      <c r="B28" s="15" t="s">
        <v>51</v>
      </c>
      <c r="C28" s="12"/>
      <c r="D28" s="15" t="s">
        <v>106</v>
      </c>
      <c r="E28" s="12"/>
      <c r="F28" s="12" t="s">
        <v>9</v>
      </c>
      <c r="G28" s="12"/>
    </row>
    <row r="29" spans="1:7" ht="12.75">
      <c r="A29" s="14" t="s">
        <v>96</v>
      </c>
      <c r="B29" s="15" t="s">
        <v>65</v>
      </c>
      <c r="C29" s="12"/>
      <c r="D29" s="15" t="s">
        <v>66</v>
      </c>
      <c r="E29" s="12"/>
      <c r="F29" s="12" t="s">
        <v>9</v>
      </c>
      <c r="G29" s="12"/>
    </row>
    <row r="30" spans="1:7" ht="12.75">
      <c r="A30" s="14" t="s">
        <v>97</v>
      </c>
      <c r="B30" s="84" t="s">
        <v>64</v>
      </c>
      <c r="D30" s="85" t="s">
        <v>142</v>
      </c>
      <c r="E30" s="12"/>
      <c r="F30" s="12" t="s">
        <v>9</v>
      </c>
      <c r="G30" s="12"/>
    </row>
    <row r="31" spans="1:7" ht="12.75">
      <c r="A31" s="14" t="s">
        <v>75</v>
      </c>
      <c r="B31" s="15" t="s">
        <v>80</v>
      </c>
      <c r="C31" s="12"/>
      <c r="D31" s="15" t="s">
        <v>81</v>
      </c>
      <c r="E31" s="12"/>
      <c r="F31" s="12" t="s">
        <v>9</v>
      </c>
      <c r="G31" s="12"/>
    </row>
    <row r="32" spans="1:7" ht="12.75">
      <c r="A32" s="14" t="s">
        <v>76</v>
      </c>
      <c r="B32" s="15" t="s">
        <v>62</v>
      </c>
      <c r="C32" s="12"/>
      <c r="D32" s="15" t="s">
        <v>60</v>
      </c>
      <c r="E32" s="12"/>
      <c r="F32" s="12" t="s">
        <v>9</v>
      </c>
      <c r="G32" s="12"/>
    </row>
    <row r="33" spans="1:7" ht="12.75">
      <c r="A33" s="14" t="s">
        <v>77</v>
      </c>
      <c r="B33" s="15" t="s">
        <v>59</v>
      </c>
      <c r="C33" s="12"/>
      <c r="D33" s="15" t="s">
        <v>63</v>
      </c>
      <c r="E33" s="12"/>
      <c r="F33" s="12" t="s">
        <v>9</v>
      </c>
      <c r="G33" s="12"/>
    </row>
    <row r="34" spans="1:7" ht="12.75">
      <c r="A34" s="14" t="s">
        <v>78</v>
      </c>
      <c r="B34" s="15" t="s">
        <v>55</v>
      </c>
      <c r="C34" s="12"/>
      <c r="D34" s="15" t="s">
        <v>56</v>
      </c>
      <c r="E34" s="12"/>
      <c r="F34" s="12" t="s">
        <v>9</v>
      </c>
      <c r="G34" s="12"/>
    </row>
    <row r="35" spans="1:7" ht="12.75">
      <c r="A35" s="14" t="s">
        <v>79</v>
      </c>
      <c r="B35" s="15" t="s">
        <v>57</v>
      </c>
      <c r="C35" s="12"/>
      <c r="D35" s="15" t="s">
        <v>58</v>
      </c>
      <c r="E35" s="12"/>
      <c r="F35" s="12" t="s">
        <v>9</v>
      </c>
      <c r="G35" s="12"/>
    </row>
    <row r="36" spans="1:7" ht="12.75">
      <c r="A36" s="14" t="s">
        <v>118</v>
      </c>
      <c r="B36" s="15" t="s">
        <v>114</v>
      </c>
      <c r="C36" s="12"/>
      <c r="D36" s="15" t="s">
        <v>115</v>
      </c>
      <c r="E36" s="12"/>
      <c r="F36" s="12" t="s">
        <v>9</v>
      </c>
      <c r="G36" s="12"/>
    </row>
    <row r="37" spans="1:7" ht="12.75">
      <c r="A37" s="14" t="s">
        <v>119</v>
      </c>
      <c r="B37" s="15" t="s">
        <v>116</v>
      </c>
      <c r="C37" s="12"/>
      <c r="D37" s="15" t="s">
        <v>117</v>
      </c>
      <c r="E37" s="12"/>
      <c r="F37" s="12" t="s">
        <v>9</v>
      </c>
      <c r="G37" s="12"/>
    </row>
    <row r="38" spans="1:7" ht="12.75">
      <c r="A38" s="14"/>
      <c r="B38" s="15"/>
      <c r="C38" s="12"/>
      <c r="D38" s="15"/>
      <c r="E38" s="12"/>
      <c r="F38" s="12"/>
      <c r="G38" s="12"/>
    </row>
    <row r="39" spans="1:7" ht="12.75">
      <c r="A39" s="14"/>
      <c r="B39" s="15"/>
      <c r="C39" s="12"/>
      <c r="D39" s="15"/>
      <c r="E39" s="12"/>
      <c r="F39" s="12"/>
      <c r="G39" s="12"/>
    </row>
    <row r="40" spans="1:7" ht="12.75">
      <c r="A40" s="14"/>
      <c r="B40" s="15"/>
      <c r="C40" s="12"/>
      <c r="D40" s="15"/>
      <c r="E40" s="12"/>
      <c r="F40" s="12"/>
      <c r="G40" s="12"/>
    </row>
    <row r="41" spans="1:8" ht="12.75">
      <c r="A41" s="14"/>
      <c r="B41" s="15"/>
      <c r="C41" s="12"/>
      <c r="D41" s="15"/>
      <c r="E41" s="12"/>
      <c r="F41" s="12"/>
      <c r="G41" s="12"/>
      <c r="H41" s="26"/>
    </row>
    <row r="42" spans="1:8" ht="12.75">
      <c r="A42" s="36" t="s">
        <v>42</v>
      </c>
      <c r="B42" s="19"/>
      <c r="C42" s="20"/>
      <c r="D42" s="21"/>
      <c r="E42" s="22"/>
      <c r="F42" s="22"/>
      <c r="G42" s="32"/>
      <c r="H42" s="26"/>
    </row>
    <row r="43" spans="1:8" ht="12.75">
      <c r="A43" s="23"/>
      <c r="B43" s="24"/>
      <c r="C43" s="25"/>
      <c r="D43" s="26"/>
      <c r="E43" s="27"/>
      <c r="F43" s="27"/>
      <c r="G43" s="33"/>
      <c r="H43" s="26"/>
    </row>
    <row r="44" spans="1:8" ht="12.75">
      <c r="A44" s="23"/>
      <c r="B44" s="24"/>
      <c r="C44" s="25"/>
      <c r="D44" s="26"/>
      <c r="E44" s="27"/>
      <c r="F44" s="27"/>
      <c r="G44" s="33"/>
      <c r="H44" s="26"/>
    </row>
    <row r="45" spans="1:8" ht="12.75">
      <c r="A45" s="10"/>
      <c r="B45" s="28"/>
      <c r="C45" s="29"/>
      <c r="D45" s="30"/>
      <c r="E45" s="31"/>
      <c r="F45" s="31"/>
      <c r="G45" s="34"/>
      <c r="H45" s="26"/>
    </row>
    <row r="46" spans="1:7" ht="12.75">
      <c r="A46" s="26"/>
      <c r="B46" s="24"/>
      <c r="C46" s="25"/>
      <c r="D46" s="26"/>
      <c r="E46" s="27"/>
      <c r="F46" s="27"/>
      <c r="G46" s="27"/>
    </row>
    <row r="47" spans="2:7" ht="12.75">
      <c r="B47"/>
      <c r="C47"/>
      <c r="E47"/>
      <c r="F47"/>
      <c r="G47"/>
    </row>
    <row r="48" spans="2:7" ht="12.75">
      <c r="B48"/>
      <c r="C48"/>
      <c r="E48"/>
      <c r="F48"/>
      <c r="G48"/>
    </row>
    <row r="49" spans="2:7" ht="12.75">
      <c r="B49"/>
      <c r="C49"/>
      <c r="E49"/>
      <c r="F49"/>
      <c r="G49"/>
    </row>
    <row r="50" spans="2:7" ht="12.75">
      <c r="B50"/>
      <c r="C50"/>
      <c r="E50"/>
      <c r="F50"/>
      <c r="G50"/>
    </row>
    <row r="51" spans="2:7" ht="12.75">
      <c r="B51"/>
      <c r="C51"/>
      <c r="E51"/>
      <c r="F51"/>
      <c r="G51"/>
    </row>
    <row r="52" spans="2:7" ht="12.75">
      <c r="B52"/>
      <c r="C52"/>
      <c r="E52"/>
      <c r="F52"/>
      <c r="G52"/>
    </row>
    <row r="53" spans="2:7" ht="12.75">
      <c r="B53"/>
      <c r="C53"/>
      <c r="E53"/>
      <c r="F53"/>
      <c r="G53"/>
    </row>
    <row r="54" spans="2:7" ht="12.75">
      <c r="B54"/>
      <c r="C54"/>
      <c r="E54"/>
      <c r="F54"/>
      <c r="G54"/>
    </row>
    <row r="55" spans="2:7" ht="12.75">
      <c r="B55"/>
      <c r="C55"/>
      <c r="E55"/>
      <c r="F55"/>
      <c r="G55"/>
    </row>
    <row r="56" spans="2:7" ht="12.75">
      <c r="B56"/>
      <c r="C56"/>
      <c r="E56"/>
      <c r="F56"/>
      <c r="G56"/>
    </row>
  </sheetData>
  <sheetProtection/>
  <mergeCells count="5">
    <mergeCell ref="B3:G3"/>
    <mergeCell ref="B4:G4"/>
    <mergeCell ref="B5:G5"/>
    <mergeCell ref="B6:G6"/>
    <mergeCell ref="B7:G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Bachmann</dc:creator>
  <cp:keywords/>
  <dc:description/>
  <cp:lastModifiedBy>Markus Bachmann </cp:lastModifiedBy>
  <cp:lastPrinted>2012-06-20T19:12:05Z</cp:lastPrinted>
  <dcterms:created xsi:type="dcterms:W3CDTF">2003-09-29T14:52:11Z</dcterms:created>
  <dcterms:modified xsi:type="dcterms:W3CDTF">2012-06-20T19:15:51Z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